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20520" windowHeight="11640" activeTab="0"/>
  </bookViews>
  <sheets>
    <sheet name="BC 42 truong 01-8" sheetId="1" r:id="rId1"/>
  </sheets>
  <definedNames>
    <definedName name="_xlnm.Print_Area" localSheetId="0">'BC 42 truong 01-8'!$A$1:$P$102</definedName>
    <definedName name="_xlnm.Print_Titles" localSheetId="0">'BC 42 truong 01-8'!$2:$9</definedName>
  </definedNames>
  <calcPr fullCalcOnLoad="1"/>
</workbook>
</file>

<file path=xl/sharedStrings.xml><?xml version="1.0" encoding="utf-8"?>
<sst xmlns="http://schemas.openxmlformats.org/spreadsheetml/2006/main" count="305" uniqueCount="228">
  <si>
    <t>Đơn vị tính: Triệu đồng</t>
  </si>
  <si>
    <t>STT</t>
  </si>
  <si>
    <t>Danh mục các dự án</t>
  </si>
  <si>
    <t>Số DA</t>
  </si>
  <si>
    <t>Dự án được duyệt</t>
  </si>
  <si>
    <t>Tiến độ thực hiện</t>
  </si>
  <si>
    <t>Số, ngày Quyết định</t>
  </si>
  <si>
    <t>Tổng mức 
đầu tư</t>
  </si>
  <si>
    <t>TỔNG SỐ</t>
  </si>
  <si>
    <t>Các dự án phân bổ tại QĐ số 1580/QĐ-UBND</t>
  </si>
  <si>
    <t>I</t>
  </si>
  <si>
    <t>HUYỆN PHÚ XUYÊN</t>
  </si>
  <si>
    <t>Trường THCS Phú Túc</t>
  </si>
  <si>
    <t>2791a/QĐ-UBND ngày 19/6/2014</t>
  </si>
  <si>
    <t>Trường mầm non Phú Yên</t>
  </si>
  <si>
    <t>2651a/QĐ-UBND ngày 9/6/2014</t>
  </si>
  <si>
    <t>Trường THCS thị trấn Phú Minh</t>
  </si>
  <si>
    <t>1558/QĐ-UBND ngày 08/5/2015; 2951/QĐ-UBND ngày 1/8/2016</t>
  </si>
  <si>
    <t>II</t>
  </si>
  <si>
    <t>HUYỆN MỸ ĐỨC</t>
  </si>
  <si>
    <t>Trường tiểu học Hợp Tiến A</t>
  </si>
  <si>
    <t>01/QĐ-UBND ngày 05/01/2016</t>
  </si>
  <si>
    <t>Trường THCS Hùng Tiến</t>
  </si>
  <si>
    <t>2190/QĐ-UBND ngày 18/11/2015</t>
  </si>
  <si>
    <t>III</t>
  </si>
  <si>
    <t>HUYỆN ỨNG HÒA</t>
  </si>
  <si>
    <t>Trường mầm non Tân Phương, thị trấn Vân Đình</t>
  </si>
  <si>
    <t>251/QĐ-UBND 24/5/2016</t>
  </si>
  <si>
    <t>Trường THCS Liên Bạt</t>
  </si>
  <si>
    <t>455/QĐ-UBND 18/7/2016</t>
  </si>
  <si>
    <t>IV</t>
  </si>
  <si>
    <t>HUYỆN CHƯƠNG MỸ</t>
  </si>
  <si>
    <t>Trường THCS Hồng Phong</t>
  </si>
  <si>
    <t>3568/QĐ-UBND ngày 28/7/2015</t>
  </si>
  <si>
    <t>Trường Tiểu học Hữu Văn</t>
  </si>
  <si>
    <t>3570/QĐ-UBND ngày 28/7/2015</t>
  </si>
  <si>
    <t>V</t>
  </si>
  <si>
    <t>HUYỆN THANH OAI</t>
  </si>
  <si>
    <t>Trường tiểu học Phương Trung II</t>
  </si>
  <si>
    <t>1067/QĐ-UBND ngày 30/6/2014</t>
  </si>
  <si>
    <t>Trường tiểu học Tam Hưng</t>
  </si>
  <si>
    <t>1942/QĐ-UBND ngày 02/10/2015</t>
  </si>
  <si>
    <t>Đã bàn giao công trình</t>
  </si>
  <si>
    <t>Trường mầm non xã Mỹ Hưng</t>
  </si>
  <si>
    <t>231/QĐ-UBND ngày 6/3/2014</t>
  </si>
  <si>
    <t>VI</t>
  </si>
  <si>
    <t>HUYỆN THƯỜNG TÍN</t>
  </si>
  <si>
    <t>Trường mầm non trung tâm xã Văn Bình</t>
  </si>
  <si>
    <t>3338/QĐ-UBND ngày 27/10/2015</t>
  </si>
  <si>
    <t>Trường THCS Ninh Sở</t>
  </si>
  <si>
    <t>VII</t>
  </si>
  <si>
    <t>HUYỆN BA VÌ</t>
  </si>
  <si>
    <t>Trường tiểu học Tây Đằng B</t>
  </si>
  <si>
    <t>221/QĐ-UBND ngày 20/3/2014</t>
  </si>
  <si>
    <t>Trường tiểu học Sơn Đà</t>
  </si>
  <si>
    <t>468/QĐ-UBND ngày 21/5/2014</t>
  </si>
  <si>
    <t>VIII</t>
  </si>
  <si>
    <t>HUYỆN THẠCH THẤT</t>
  </si>
  <si>
    <t>Trường THCS Thạch Thất</t>
  </si>
  <si>
    <t>7153/QĐ-UBND ngày 22/10/2015</t>
  </si>
  <si>
    <t>Trường THCS Dị Nậu</t>
  </si>
  <si>
    <t>7123/QĐ-UBND ngày 20/10/2015</t>
  </si>
  <si>
    <t>IX</t>
  </si>
  <si>
    <t>HUYỆN QUỐC OAI</t>
  </si>
  <si>
    <t>Trường mầm non Đại Thành</t>
  </si>
  <si>
    <t>8369/QĐ-UBND ngày 18/10/2013</t>
  </si>
  <si>
    <t>Trường mầm non xã Tân Phú</t>
  </si>
  <si>
    <t>3091/QĐ-UBND ngày 22/9/2014</t>
  </si>
  <si>
    <t>X</t>
  </si>
  <si>
    <t>HUYỆN PHÚC THỌ</t>
  </si>
  <si>
    <t>Trường THCS xã Thọ Lộc (gđ 1).</t>
  </si>
  <si>
    <t>4394/QĐ-UBND ngày 28/10/2011</t>
  </si>
  <si>
    <t>Trường THCS xã Hiệp Thuận</t>
  </si>
  <si>
    <t>3709/QĐ-UBND ngày 24/10/2013</t>
  </si>
  <si>
    <t>XI</t>
  </si>
  <si>
    <t>HUYỆN SÓC SƠN</t>
  </si>
  <si>
    <t>Trường mầm non xã Minh Trí (khu B)</t>
  </si>
  <si>
    <t>6542/QĐ-UBND ngày 30/10/2014</t>
  </si>
  <si>
    <t>Trường mầm non xã Đông Xuân</t>
  </si>
  <si>
    <t>6541/QĐ-UBND ngày 30/10/2014</t>
  </si>
  <si>
    <t>XII</t>
  </si>
  <si>
    <t>HUYỆN HOÀI ĐỨC</t>
  </si>
  <si>
    <t>Trường Mầm non Đức Giang B</t>
  </si>
  <si>
    <t>XIII</t>
  </si>
  <si>
    <t>THỊ XÃ SƠN TÂY</t>
  </si>
  <si>
    <t>Trường tiểu học Xuân Sơn (khu B)</t>
  </si>
  <si>
    <t>06a/QĐ/UBND ngày 6/01/2015</t>
  </si>
  <si>
    <t xml:space="preserve">Các dự án phân bổ tại Quyết định số 6258/QĐ-UBND </t>
  </si>
  <si>
    <t>Xây mới hoàn toàn Trường TH Sài Sơn A</t>
  </si>
  <si>
    <t>6717/QĐ-UBND 22/9/2016</t>
  </si>
  <si>
    <t>II.1</t>
  </si>
  <si>
    <t>DA chuyển tiếp hoàn thành năm 2016</t>
  </si>
  <si>
    <t>II.2</t>
  </si>
  <si>
    <t>DA chuyển tiếp hoàn thành sau năm 2016</t>
  </si>
  <si>
    <t>II.3</t>
  </si>
  <si>
    <t>DA đã được bố trí vốn khởi công mới năm 2016</t>
  </si>
  <si>
    <t>Trường tiểu học Chúc Sơn B, thị trấn Chúc Sơn, huyện Chương Mỹ</t>
  </si>
  <si>
    <t>Xong GPMB, đang tập trung tiến độ thi công phần móng</t>
  </si>
  <si>
    <t>Trường Tiểu học Xuân Mai A</t>
  </si>
  <si>
    <t>III.1</t>
  </si>
  <si>
    <t>III.2</t>
  </si>
  <si>
    <t>III.3</t>
  </si>
  <si>
    <t>III.4</t>
  </si>
  <si>
    <t>DA đề nghị bổ sung vốn năm 2016 đã đủ thủ tục</t>
  </si>
  <si>
    <t>Trường Trung học cơ sở Phú Cường, xã Phú Cường, huyện Ba Vì</t>
  </si>
  <si>
    <t>QĐ số 1309/QĐ-UBND ngày 26/10/2010</t>
  </si>
  <si>
    <t>IV.1</t>
  </si>
  <si>
    <t>IV.2</t>
  </si>
  <si>
    <t>IV.3</t>
  </si>
  <si>
    <t>Trường mầm non trung tâm xã Vân Tảo, huyện Thường Tín</t>
  </si>
  <si>
    <t>3662/QĐ-UBND huyện TT ngày 29/10/2014</t>
  </si>
  <si>
    <t>Trường mầm non Trung tâm xã Hiền Giang, huyện Thường Tín</t>
  </si>
  <si>
    <t>3201/QĐ-UBND huyện TT ngày 24/10/2012</t>
  </si>
  <si>
    <t>Trường Tiểu học xã Vạn Kim</t>
  </si>
  <si>
    <t>1839/QĐ-UBND ngày 23/9/2015</t>
  </si>
  <si>
    <t>Trường THCS Hương Sơn</t>
  </si>
  <si>
    <t>1871/QĐ-UBND ngày 02/10/2015</t>
  </si>
  <si>
    <t>Trường Mầm non Tam Hưng A - điểm trường thôn Hưng Giáo</t>
  </si>
  <si>
    <t>2213/QĐ-UBND ngày 29/10/2015</t>
  </si>
  <si>
    <t>Trường Mầm non xã Liên Châu (điểm trường thôn Châu Mai)</t>
  </si>
  <si>
    <t>2215/QĐ-UBND ngày 29/10/2015</t>
  </si>
  <si>
    <t>VI.5</t>
  </si>
  <si>
    <t>DA đề nghị bổ sung vốn năm 2016 chưa đủ thủ tục (chưa phê duyệt dự án hoặc phê duyệt dự án sau ngày 31/3/2016)</t>
  </si>
  <si>
    <t>VII.1</t>
  </si>
  <si>
    <t>VII.2</t>
  </si>
  <si>
    <t>VII.3</t>
  </si>
  <si>
    <t>Trường Mầm non Bạch Hạ</t>
  </si>
  <si>
    <t>5181a/QĐ-UBND ngày 26/10/2014</t>
  </si>
  <si>
    <t>VIII.1</t>
  </si>
  <si>
    <t>Trường Mầm non trung tâm xã Tam Hiệp</t>
  </si>
  <si>
    <t>2645/QĐ-UBND ngày 18/10/2012</t>
  </si>
  <si>
    <t>IX.1</t>
  </si>
  <si>
    <t>IX.2</t>
  </si>
  <si>
    <t>IX.3</t>
  </si>
  <si>
    <t>IX.4</t>
  </si>
  <si>
    <t>Trường Mầm non trung tâm xã Đại Hùng, huyện Ứng Hòa</t>
  </si>
  <si>
    <t>130/QĐ-UBND ngày 28/3/2014</t>
  </si>
  <si>
    <t>Trường Mầm non Hòa Phú, huyện Ứng Hòa</t>
  </si>
  <si>
    <t>725/QĐ-UBND ngày 22/9/2014</t>
  </si>
  <si>
    <t>UBND Thị xã Sơn Tây</t>
  </si>
  <si>
    <t>Mầm non Đường Lâm giai đoạn 1</t>
  </si>
  <si>
    <t>1539/QĐ-UBND ngày 9/10/2013
QĐ 1788/QĐ-UBND-31/12/2014</t>
  </si>
  <si>
    <t xml:space="preserve">Đã hoàn thành, đưa vào sử dụng </t>
  </si>
  <si>
    <t>XV.1</t>
  </si>
  <si>
    <t>XV.2</t>
  </si>
  <si>
    <t>XV.3</t>
  </si>
  <si>
    <t>XV.4</t>
  </si>
  <si>
    <t>Trường mầm non Văn Đức</t>
  </si>
  <si>
    <t>7610/QĐ-UBND ngày 6/9/2016</t>
  </si>
  <si>
    <t>Dự toán</t>
  </si>
  <si>
    <t>TKKT-DT được duyêt</t>
  </si>
  <si>
    <t>CTHT năm 2017</t>
  </si>
  <si>
    <t>Chủ đầu tư</t>
  </si>
  <si>
    <t>UBND huyện Phú Xuyên</t>
  </si>
  <si>
    <t>UBND huyện Mỹ Đức</t>
  </si>
  <si>
    <t>UBND huyện Ứng Hòa</t>
  </si>
  <si>
    <t>UBND huyện Chương Mỹ</t>
  </si>
  <si>
    <t>UBND huyện Thanh Oai</t>
  </si>
  <si>
    <t>UBND huyện Thường Tín</t>
  </si>
  <si>
    <t>UBND huyện Ba Vì</t>
  </si>
  <si>
    <t>UBND huyện Thạch Thất</t>
  </si>
  <si>
    <t>UBND huyện Quốc Oai</t>
  </si>
  <si>
    <t>UBND huyện Phúc Thọ</t>
  </si>
  <si>
    <t>UBND huyện Sóc Sơn</t>
  </si>
  <si>
    <t>UBND huyện Hoài Đức</t>
  </si>
  <si>
    <t>Đang thi công tầng 1</t>
  </si>
  <si>
    <t>Thành phố năm 2016</t>
  </si>
  <si>
    <t>Đề nghị Thành phố hỗ trợ bổ sung 2017</t>
  </si>
  <si>
    <t>Đã xong phần móng nhà hiệu bộ, nhà đa năng; đang thi công  bộ môn+lớp học 3 tầng, nhà hiệu bộ 2 tầng. Xong phần thô một số hạng mục phụ trợ: nhà bảo vệ, hàng rào…Thời gian hoàn thành bàn giao 30/5/2018</t>
  </si>
  <si>
    <t>UBND Huyện Gia Lâm</t>
  </si>
  <si>
    <t xml:space="preserve"> Đề xuất UBND Thành phố lựa chọn  trường tiểu học Hợp Tiến A là công trình đưa vào sử dụng và khánh thành dịp khai giảng năm học mới và mời Lãnh đạo về dự ngày 5/9/2017 </t>
  </si>
  <si>
    <t>Đang hoàn thiện thủ tục giải ngân khối lượng đã thực hiện, dự kiến đạt 100% KH vốn giao.</t>
  </si>
  <si>
    <t xml:space="preserve">BIỂU BÁO CÁO TIẾN ĐỘ THỰC HIỆN 42 TRƯỜNG HỌC THÀNH PHỐ HỖ TRỢ NĂM 2016 HUYỆN, THỊ XÃ </t>
  </si>
  <si>
    <t>Đã xong phần san nền, đang thi công tường rào, ép cọc BTCT</t>
  </si>
  <si>
    <t>Đã cơ bản thi công xong, đang tiến hành xây bồn hoa. Dự kiến hoàn thành công trình ngày 30/7/2017</t>
  </si>
  <si>
    <t>Đã thi công tầng 2 nhà bộ môn 3 tầng; hoàn thành cải tạo nhà lớp học 2 tầng, đang tiến hành ép cọc đại trà nhà hiệu bộ 3 tầng. Dự kiến bàn giao hoàn thành đưa vào sử dụng ngày 30/5/2018</t>
  </si>
  <si>
    <t>Đang hoàn thiện công trình, dự kiến bàn giao sử dụng dự án giai đoạn 1 trước 25/8/2017</t>
  </si>
  <si>
    <t>Do thời tiết ảnh hướng đến tiến độ thi công công trình, nguồn vốn thiếu sau hỗ trợ, dự án mới đầu tư cho giai đoạn 1 nên chưa đầy đủ các hạng mục, khó khăn khi đưa công trình vào sử dụng</t>
  </si>
  <si>
    <t xml:space="preserve">Đã bàn giao công trình. </t>
  </si>
  <si>
    <t>Đã xong phần thô, đang hoàn thiện công trình. Dự kiến thời gian hoàn thành 31/8/2017</t>
  </si>
  <si>
    <t>Đã hoàn thiện nhà  lớp học bộ môn 4 tầng, nhà hiệu bộ phòng chức năng 4 tầng, thi công xong phần thô nhà đa năng, cải tạo nhà lớp học 2 tầng. Đang chuẩn bị hoàn thiện và tường rào xung quanh. Dự kiến hoàn thành ngày 16/11/2017</t>
  </si>
  <si>
    <t>Đã thi công xong. Chưa tổ chức gói thầu mua sắm thiết bị. Đã đưa vào sử dụng</t>
  </si>
  <si>
    <t>Đã hoàn thành xong dự án, đang chuẩn bị bàn giao. Dự kiến hoàn thành công trình ngày 10/8/2017</t>
  </si>
  <si>
    <t>Đang hoàn thiện nhà lớp học, nhà hiệu bộ, sân, cồng, tường rào, nhà bảo vệ. Dự kiến hoàn thành 25/12/2017</t>
  </si>
  <si>
    <t>Đã hoàn thành xong san nền, tường rào, bể PCCC; đã hoàn thiện xong phần xây thô tầng  1,2 và đang thi công xây thô 3  nhà lớp học 3 tầng. Dự kiến hoàn thành ngày 24/10/2017</t>
  </si>
  <si>
    <t>Hoàn thành xong phần thô các hạng mục nhà, đang hoàn thiện và thi công các hạng mục phụ trợ. Dự kiến ngày khánh thành công trình 1/9/2017</t>
  </si>
  <si>
    <t>Đã thi công xong phần thô các hạng mục nhà, đang hoàn thiện và thi công các hạng mục phụ trợ. Dự kiến ngày khánh thành công trình 1/9/2017</t>
  </si>
  <si>
    <t>dự án đang tiến hành điều chỉnh tổng mặt bằng liên quan đến chỉ giới đường đỏ dẫn đến chậm triển khai</t>
  </si>
  <si>
    <t>Đã hoàn thành xong phần xây thô, đang sơn vả lắp đặt thiết bị. Dự kiến hoàn thành công trình ngày 5/8/2017</t>
  </si>
  <si>
    <t>Đã thi công xong phần kè đá và san nền; đang tiến hành ép cọc đại trà đạt 50%</t>
  </si>
  <si>
    <t>Đang hoàn thiện ốp lát, lăn sơn nhà lớp học lý thuyết 4 tầng, khối nhà vệ sinh, đang thi công phần thô xong tầng 1 nhà lớp học 3 tầng phải dừng lại do vướng đường điện. Dự kiến hoàn thành nhà lý thuyết 4 tầng và các hạng mục phụ trợ ngày 5/9/2017</t>
  </si>
  <si>
    <t>Đang hoàn thiện công trình, dự kiến bàn giao giai đoạn 1 trước 25/8/2017</t>
  </si>
  <si>
    <t>Dự án đã thi công xong phần ép cọc TN, nén tĩnh cọc TN, ép cọc đại trànhà hiệu bộ, san nền đạt 50% , kè thi công đá hộc…Dự kiến hoàn thành bàn giao đưa vào sử dụng trước ngày 31/12/2017</t>
  </si>
  <si>
    <t>Theo báo cáo của Huyện hiện nay dự án  đang vướng mắc di chuyển đường điện 22KV và 35KV làm ảnh hưởng đến tiến độ thi công khối nhà 3 tầng nên dự kiến hoàn thành toàn bộ công trình vào ngày 15/11/2017</t>
  </si>
  <si>
    <t>Đang tổ chức lựa chọn nhà thầu. Dự kiến tháng 8/2017 thi công.</t>
  </si>
  <si>
    <t xml:space="preserve">Đã cơ bản hoàn thiện xong công trình, đang tiến hành sơn và lắp đặt thiết bị nước. Dự kiến thời gian hoàn thành 31/8/2017 </t>
  </si>
  <si>
    <t>Đã cơ bản hoàn thiện xong công trình, đang lắp dựng cổng sắt, sơn cổng chính, biển hiệu. Dự kiến thời gian hoàn thành 31/8/2017</t>
  </si>
  <si>
    <t>Công trình cơ bản hoàn thành, đang dọn dẹp vệ sinh để bàn giao cho nhà trường. Dự kiến hoàn thành công trình trước ngày 30/7/2017</t>
  </si>
  <si>
    <t>Thi công xong phần thô nhà lớp học 3 tầng, nhà hiệu bộ, khu bếp đang tiến hành hoàn thiện và mời thầu mua sắm thiết bị. Dự kiến hoàn thành công trình ngày 15/8/2017</t>
  </si>
  <si>
    <t>Đã thi công xong và đang hoàn thiện nhà lớp học 3 tầng, cải tạo 12/12 phòng học và các hạng mục phụ trợ. Dự kiến xong trước 30/8/2017</t>
  </si>
  <si>
    <t>Đang thi công hoàn thiện nhà lớp học 3 tầng, nhà chức năng 02 tầng, nhà đa năng 1 tầng, nhà bếp 1 tầng đạt khoảng 90% và các hạng mục phụ trợ khác. Dự kiến hoàn thành xong trước 30/8/2017</t>
  </si>
  <si>
    <t>Đã thi công hoàn thành nhà hiệu bộ, nhà lớp học bộ môn 3 tầng 9 phòng học, nhà thường trực.  Đang thi công nhà để xe. Dự kiến hoàn thành công trình ngày 20/8/2017</t>
  </si>
  <si>
    <t>Đã bàn giao gói thầu xây lắp, đang tiến hành lắp đặt thiết bị. Dự kiến hoàn thành công trình ngày 15/8/2017</t>
  </si>
  <si>
    <t>Đã hoàn thành xong 95%, còn một số hạng mục phụ trợ sân vườn nội bộ, nhà để xe. Dự kiến hoàn thành công trình ngày 15/8/2017</t>
  </si>
  <si>
    <t>Đã cơ bản hoàn thiện. Đang thu dọn vệ sinh, gắn biển cổng trường và lắp đặt thiết bị. Dự kiến thời gian hoàn thành phần xây dựng ngày 30/7/2017</t>
  </si>
  <si>
    <t>Đã cơ bản hoàn thiện, đang tiến hành sơn nước ngoài và lắp đặt các thiết bị và hoàn thiện các hạng mục phụ trợ. Dự kiến thời gian hoàn thành phần xây dựng công trình 30/7/2017</t>
  </si>
  <si>
    <t>Đã xong phần san nền và phần thô, đang chuẩn bị hoàn thiện nhà mẫu giáo 1,2 và khối nhà phục vụ học tập, đang lắp dựng khuôn dầm sàn áp mái tầng 2 khối nhà trẻ. Dự kiến hoàn thành Quý I/2018</t>
  </si>
  <si>
    <t>Đã hoàn thành công tác GPMB, đang triển khai di chuyển đường điện. Dự kiến cuối tháng 8/2017 tổ chức mở thầu gói thầu xây lắp công trình và thi công công trình</t>
  </si>
  <si>
    <t>Đã thi công xong phần thô và đang tiến hành hoàn thiện nốt phần rãnh thoát nước, ốp gạch thẻ chân tường. Dự kiến hoàn thành  10/8/2017</t>
  </si>
  <si>
    <t>3338/QĐ-UBND ngày 27/10/2015; 798/QĐ-UBND 19/5/2016</t>
  </si>
  <si>
    <t>603/QĐ-UBND ngày 14/4/2014; 964/QĐ-UBND 13/6/2016</t>
  </si>
  <si>
    <t xml:space="preserve">7153/QĐ-UBND ngày 22/10/2015; 9281/QĐ-UBND 6/10/2016 </t>
  </si>
  <si>
    <t>4394/QĐ-UBND ngày 28/10/2011; 2263/QĐ-UBND ngày 04/7/2016</t>
  </si>
  <si>
    <t>3709/QĐ-UBND ngày 24/10/2013; 1925/QĐ-UBND ngày 29/5/2017</t>
  </si>
  <si>
    <t>3998/QĐ-UBND ngày 07/7/2016</t>
  </si>
  <si>
    <t>2245/QĐ-UBND ngày 13/5/2015; 9138/QĐ-UBND  20/10/2016; 10016/QĐ-UBND 15/11/2016</t>
  </si>
  <si>
    <t>2246/QĐ-UBND ngày 13/5/2015; 10015/QĐ-UBND  15/11/2016</t>
  </si>
  <si>
    <t>3662/QĐ-UBND huyện TT ngày 29/10/2014; 6003/QĐ-UBND 28/10/2016</t>
  </si>
  <si>
    <t xml:space="preserve">3201/QĐ-UBND huyện TT ngày 24/10/2012; 6907/QĐ-UBND 13/12/2016 </t>
  </si>
  <si>
    <t>Dự án đã thi công xong phần trát và hoàn thiện. Đang tiến hành lắp cửa đi, cửa sổ, lăn sơn , ốp bậc đá thang và thiết bị phòng cháy chữa cháy. Dự kiến hoàn thành công trình ngày 30/8/2017</t>
  </si>
  <si>
    <t>Đang hoàn thiện công trình, đang tiến hành lắp đặt thang tời, đổ bê tông, lát gạch Tarrazzo sân . Dự kiến hoàn thiện công trình trước ngày 10/8/2017</t>
  </si>
  <si>
    <t>HUYỆN GIA LÂM</t>
  </si>
  <si>
    <t xml:space="preserve"> HUYỆN THANH OAI</t>
  </si>
  <si>
    <t>Đăng ký thời gian khánh thành và địa điểm khánh thành</t>
  </si>
  <si>
    <t>Đăng ký khai giảng năm học 2017-2018</t>
  </si>
  <si>
    <t>Ghi chú</t>
  </si>
  <si>
    <t>Đề xuất của các Huyện/ Thị xã</t>
  </si>
  <si>
    <t>( Kèm theo Công văn số 2497/SGD&amp;ĐT-KHTC ngày 02/8/2017 của Sở Giáo dục và Đào tạo Hà Nội)</t>
  </si>
</sst>
</file>

<file path=xl/styles.xml><?xml version="1.0" encoding="utf-8"?>
<styleSheet xmlns="http://schemas.openxmlformats.org/spreadsheetml/2006/main">
  <numFmts count="9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quot;\&quot;#,##0.00;[Red]&quot;\&quot;&quot;\&quot;&quot;\&quot;&quot;\&quot;&quot;\&quot;&quot;\&quot;\-#,##0.00"/>
    <numFmt numFmtId="168" formatCode="_-&quot;$&quot;* #,##0.00_-;\-&quot;$&quot;* #,##0.00_-;_-&quot;$&quot;* &quot;-&quot;??_-;_-@_-"/>
    <numFmt numFmtId="169" formatCode="&quot;\&quot;#,##0;[Red]&quot;\&quot;&quot;\&quot;\-#,##0"/>
    <numFmt numFmtId="170" formatCode=".\ ###\ ;############################################################################################"/>
    <numFmt numFmtId="171" formatCode="_-* #,##0_-;\-* #,##0_-;_-* &quot;-&quot;_-;_-@_-"/>
    <numFmt numFmtId="172" formatCode="_-* #,##0.00_-;\-* #,##0.00_-;_-* &quot;-&quot;??_-;_-@_-"/>
    <numFmt numFmtId="173" formatCode="&quot;$&quot;#,##0;[Red]\-&quot;$&quot;#,##0"/>
    <numFmt numFmtId="174" formatCode="_-* #,##0\ _F_-;\-* #,##0\ _F_-;_-* &quot;-&quot;\ _F_-;_-@_-"/>
    <numFmt numFmtId="175" formatCode="_ &quot;\&quot;* #,##0_ ;_ &quot;\&quot;* \-#,##0_ ;_ &quot;\&quot;* &quot;-&quot;_ ;_ @_ "/>
    <numFmt numFmtId="176" formatCode="_-* #,##0_-;\-* #,##0_-;_-* &quot;-&quot;??_-;_-@_-"/>
    <numFmt numFmtId="177" formatCode="_ &quot;\&quot;* #,##0.00_ ;_ &quot;\&quot;* \-#,##0.00_ ;_ &quot;\&quot;* &quot;-&quot;??_ ;_ @_ "/>
    <numFmt numFmtId="178" formatCode="_ * #,##0_ ;_ * \-#,##0_ ;_ * &quot;-&quot;_ ;_ @_ "/>
    <numFmt numFmtId="179" formatCode="_ * #,##0.00_ ;_ * \-#,##0.00_ ;_ * &quot;-&quot;??_ ;_ @_ "/>
    <numFmt numFmtId="180" formatCode=";;"/>
    <numFmt numFmtId="181" formatCode="General_)"/>
    <numFmt numFmtId="182" formatCode="0.000"/>
    <numFmt numFmtId="183" formatCode="_ * #,##0.00_)&quot;$&quot;_ ;_ * \(#,##0.00\)&quot;$&quot;_ ;_ * &quot;-&quot;??_)&quot;$&quot;_ ;_ @_ "/>
    <numFmt numFmtId="184" formatCode="_ * #,##0.00_)_$_ ;_ * \(#,##0.00\)_$_ ;_ * &quot;-&quot;??_)_$_ ;_ @_ "/>
    <numFmt numFmtId="185" formatCode="_ * #,##0_)_$_ ;_ * \(#,##0\)_$_ ;_ * &quot;-&quot;_)_$_ ;_ @_ "/>
    <numFmt numFmtId="186" formatCode="&quot;R$&quot;\ #,##0_);\(&quot;R$&quot;\ #,##0\)"/>
    <numFmt numFmtId="187" formatCode="0.000_)"/>
    <numFmt numFmtId="188" formatCode="&quot;\&quot;#,##0;[Red]&quot;\&quot;&quot;\&quot;&quot;\&quot;&quot;\&quot;\-#,##0"/>
    <numFmt numFmtId="189" formatCode="#,##0;\(#,##0\)"/>
    <numFmt numFmtId="190" formatCode="#,##0\ &quot;$&quot;_);[Red]\(#,##0\ &quot;$&quot;\)"/>
    <numFmt numFmtId="191" formatCode="\t0.00%"/>
    <numFmt numFmtId="192" formatCode="_-* #,##0\ _D_M_-;\-* #,##0\ _D_M_-;_-* &quot;-&quot;\ _D_M_-;_-@_-"/>
    <numFmt numFmtId="193" formatCode="_-* #,##0.00\ _D_M_-;\-* #,##0.00\ _D_M_-;_-* &quot;-&quot;??\ _D_M_-;_-@_-"/>
    <numFmt numFmtId="194" formatCode="\t#\ ??/??"/>
    <numFmt numFmtId="195" formatCode="_-&quot;VND&quot;* #,##0_-;\-&quot;VND&quot;* #,##0_-;_-&quot;VND&quot;* &quot;-&quot;_-;_-@_-"/>
    <numFmt numFmtId="196" formatCode="_(&quot;Rp&quot;* #,##0.00_);_(&quot;Rp&quot;* \(#,##0.00\);_(&quot;Rp&quot;* &quot;-&quot;??_);_(@_)"/>
    <numFmt numFmtId="197" formatCode="#,##0.00\ &quot;FB&quot;;[Red]\-#,##0.00\ &quot;FB&quot;"/>
    <numFmt numFmtId="198" formatCode="#,##0\ &quot;$&quot;;\-#,##0\ &quot;$&quot;"/>
    <numFmt numFmtId="199" formatCode="&quot;$&quot;#,##0;\-&quot;$&quot;#,##0"/>
    <numFmt numFmtId="200" formatCode="_-* #,##0\ _F_B_-;\-* #,##0\ _F_B_-;_-* &quot;-&quot;\ _F_B_-;_-@_-"/>
    <numFmt numFmtId="201" formatCode="_-[$€]* #,##0.00_-;\-[$€]* #,##0.00_-;_-[$€]* &quot;-&quot;??_-;_-@_-"/>
    <numFmt numFmtId="202" formatCode="_ * #,##0.00_)_d_ ;_ * \(#,##0.00\)_d_ ;_ * &quot;-&quot;??_)_d_ ;_ @_ "/>
    <numFmt numFmtId="203" formatCode="\ \ @"/>
    <numFmt numFmtId="204" formatCode="\ \ \ \ @"/>
    <numFmt numFmtId="205" formatCode=";;;"/>
    <numFmt numFmtId="206" formatCode="#,##0\ &quot;$&quot;_);\(#,##0\ &quot;$&quot;\)"/>
    <numFmt numFmtId="207" formatCode="&quot;$&quot;#,##0.00_);\(&quot;$&quot;#.##0\)"/>
    <numFmt numFmtId="208" formatCode="_-&quot;£&quot;* #,##0_-;\-&quot;£&quot;* #,##0_-;_-&quot;£&quot;* &quot;-&quot;_-;_-@_-"/>
    <numFmt numFmtId="209" formatCode="#,##0\ &quot;€&quot;_);[Red]\(#,##0\ &quot;€&quot;\)"/>
    <numFmt numFmtId="210" formatCode="&quot;€&quot;###,0&quot;.&quot;00_);[Red]\(&quot;€&quot;###,0&quot;.&quot;00\)"/>
    <numFmt numFmtId="211" formatCode="&quot;\&quot;#,##0;[Red]\-&quot;\&quot;#,##0"/>
    <numFmt numFmtId="212" formatCode="&quot;\&quot;#,##0.00;\-&quot;\&quot;#,##0.00"/>
    <numFmt numFmtId="213" formatCode="#,##0_)"/>
    <numFmt numFmtId="214" formatCode="#,##0___)"/>
    <numFmt numFmtId="215" formatCode="#,##0.00____"/>
    <numFmt numFmtId="216" formatCode="#,##0_____)"/>
    <numFmt numFmtId="217" formatCode="dd\-mm"/>
    <numFmt numFmtId="218" formatCode="0.00_)"/>
    <numFmt numFmtId="219" formatCode="#,##0_/"/>
    <numFmt numFmtId="220" formatCode="_ * #,##0.00_)&quot;£&quot;_ ;_ * \(#,##0.00\)&quot;£&quot;_ ;_ * &quot;-&quot;??_)&quot;£&quot;_ ;_ @_ "/>
    <numFmt numFmtId="221" formatCode="#,##0.000_);\(#,##0.000\)"/>
    <numFmt numFmtId="222" formatCode="#,##0.0_);\(#,##0.0\)"/>
    <numFmt numFmtId="223" formatCode="0.0%;\(0.0%\)"/>
    <numFmt numFmtId="224" formatCode="#,##0.00\ &quot;F&quot;;[Red]\-#,##0.00\ &quot;F&quot;"/>
    <numFmt numFmtId="225" formatCode="#,##0.00\ &quot;F&quot;_);[Red]\(#,##0.00\ &quot;F&quot;\)"/>
    <numFmt numFmtId="226" formatCode="&quot;£&quot;#,##0;[Red]\-&quot;£&quot;#,##0"/>
    <numFmt numFmtId="227" formatCode="_-* #,##0.0\ _F_-;\-* #,##0.0\ _F_-;_-* &quot;-&quot;??\ _F_-;_-@_-"/>
    <numFmt numFmtId="228" formatCode="_-&quot;£&quot;* #,##0.00_-;\-&quot;£&quot;* #,##0.00_-;_-&quot;£&quot;* &quot;-&quot;??_-;_-@_-"/>
    <numFmt numFmtId="229" formatCode="#,##0.00\ &quot;F&quot;;\-#,##0.00\ &quot;F&quot;"/>
    <numFmt numFmtId="230" formatCode="0.00000"/>
    <numFmt numFmtId="231" formatCode="#,##0.00\ \ "/>
    <numFmt numFmtId="232" formatCode="0.00000000000E+00;\?"/>
    <numFmt numFmtId="233" formatCode="&quot;£&quot;#,##0;\-&quot;£&quot;#,##0"/>
    <numFmt numFmtId="234" formatCode="0.00000000"/>
    <numFmt numFmtId="235" formatCode="&quot;\&quot;#,##0;&quot;\&quot;\-#,##0"/>
    <numFmt numFmtId="236" formatCode="&quot;R$&quot;#,##0.00_);[Red]\(&quot;R$&quot;#,##0.00\)"/>
    <numFmt numFmtId="237" formatCode="_-* ###,0&quot;.&quot;00\ _F_B_-;\-* ###,0&quot;.&quot;00\ _F_B_-;_-* &quot;-&quot;??\ _F_B_-;_-@_-"/>
    <numFmt numFmtId="238" formatCode="#,##0\ &quot;F&quot;;\-#,##0\ &quot;F&quot;"/>
    <numFmt numFmtId="239" formatCode="#,##0\ &quot;F&quot;;[Red]\-#,##0\ &quot;F&quot;"/>
    <numFmt numFmtId="240" formatCode="_-* #,##0\ &quot;F&quot;_-;\-* #,##0\ &quot;F&quot;_-;_-* &quot;-&quot;\ &quot;F&quot;_-;_-@_-"/>
    <numFmt numFmtId="241" formatCode="#.00\ ##0"/>
    <numFmt numFmtId="242" formatCode="#.\ ##0"/>
    <numFmt numFmtId="243" formatCode="_-* #,##0\ &quot;DM&quot;_-;\-* #,##0\ &quot;DM&quot;_-;_-* &quot;-&quot;\ &quot;DM&quot;_-;_-@_-"/>
    <numFmt numFmtId="244" formatCode="_-* #,##0.00\ &quot;DM&quot;_-;\-* #,##0.00\ &quot;DM&quot;_-;_-* &quot;-&quot;??\ &quot;DM&quot;_-;_-@_-"/>
    <numFmt numFmtId="245" formatCode="&quot;￥&quot;#,##0;&quot;￥&quot;\-#,##0"/>
    <numFmt numFmtId="246" formatCode="00.000"/>
    <numFmt numFmtId="247" formatCode="_-&quot;$&quot;* #,##0_-;\-&quot;$&quot;* #,##0_-;_-&quot;$&quot;* &quot;-&quot;_-;_-@_-"/>
    <numFmt numFmtId="248" formatCode="&quot;$&quot;\ #,##0;[Red]&quot;$&quot;\ \-#,##0"/>
    <numFmt numFmtId="249" formatCode="&quot;\&quot;#,##0;[Red]&quot;\&quot;&quot;\&quot;&quot;\&quot;&quot;\&quot;&quot;\&quot;&quot;\&quot;&quot;\&quot;&quot;\&quot;&quot;\&quot;&quot;\&quot;&quot;\&quot;&quot;\&quot;&quot;\&quot;&quot;\&quot;&quot;\&quot;&quot;\&quot;&quot;\&quot;\-#,##0"/>
    <numFmt numFmtId="250" formatCode="_-* #,##0\ _₫_-;\-* #,##0\ _₫_-;_-* &quot;-&quot;??\ _₫_-;_-@_-"/>
  </numFmts>
  <fonts count="169">
    <font>
      <sz val="11"/>
      <color indexed="8"/>
      <name val="Calibri"/>
      <family val="2"/>
    </font>
    <font>
      <sz val="12"/>
      <name val=".VnTime"/>
      <family val="2"/>
    </font>
    <font>
      <b/>
      <sz val="20"/>
      <name val=".VnArialH"/>
      <family val="2"/>
    </font>
    <font>
      <sz val="9"/>
      <name val="ﾀﾞｯﾁ"/>
      <family val="3"/>
    </font>
    <font>
      <sz val="12"/>
      <name val="VNtimes new roman"/>
      <family val="2"/>
    </font>
    <font>
      <sz val="10"/>
      <name val="Arial"/>
      <family val="2"/>
    </font>
    <font>
      <sz val="12"/>
      <name val=".VnArial"/>
      <family val="2"/>
    </font>
    <font>
      <sz val="16"/>
      <name val="AngsanaUPC"/>
      <family val="3"/>
    </font>
    <font>
      <sz val="12"/>
      <name val="????"/>
      <family val="1"/>
    </font>
    <font>
      <sz val="12"/>
      <name val="Courier"/>
      <family val="3"/>
    </font>
    <font>
      <sz val="10"/>
      <name val="AngsanaUPC"/>
      <family val="1"/>
    </font>
    <font>
      <sz val="12"/>
      <name val="|??¢¥¢¬¨Ï"/>
      <family val="1"/>
    </font>
    <font>
      <sz val="10"/>
      <name val="Helv"/>
      <family val="2"/>
    </font>
    <font>
      <sz val="10"/>
      <name val=".VnTime"/>
      <family val="2"/>
    </font>
    <font>
      <sz val="10"/>
      <name val="MS Sans Serif"/>
      <family val="2"/>
    </font>
    <font>
      <sz val="12"/>
      <name val="???"/>
      <family val="0"/>
    </font>
    <font>
      <sz val="11"/>
      <name val="–¾’©"/>
      <family val="1"/>
    </font>
    <font>
      <sz val="14"/>
      <name val="VnTime"/>
      <family val="0"/>
    </font>
    <font>
      <sz val="12"/>
      <name val="VNI-Times"/>
      <family val="0"/>
    </font>
    <font>
      <sz val="11"/>
      <name val=".VnTime"/>
      <family val="2"/>
    </font>
    <font>
      <b/>
      <u val="single"/>
      <sz val="14"/>
      <color indexed="8"/>
      <name val=".VnBook-AntiquaH"/>
      <family val="2"/>
    </font>
    <font>
      <b/>
      <sz val="10"/>
      <name val=".VnTimeH"/>
      <family val="2"/>
    </font>
    <font>
      <sz val="10"/>
      <name val="VNI-Times"/>
      <family val="0"/>
    </font>
    <font>
      <sz val="10"/>
      <name val="VnTimes"/>
      <family val="0"/>
    </font>
    <font>
      <sz val="12"/>
      <name val="¹ÙÅÁÃ¼"/>
      <family val="0"/>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12"/>
      <name val="±¼¸²Ã¼"/>
      <family val="3"/>
    </font>
    <font>
      <sz val="12"/>
      <name val="¹UAAA¼"/>
      <family val="3"/>
    </font>
    <font>
      <sz val="11"/>
      <name val="±¼¸²Ã¼"/>
      <family val="3"/>
    </font>
    <font>
      <sz val="9"/>
      <name val="ＭＳ ゴシック"/>
      <family val="3"/>
    </font>
    <font>
      <sz val="8"/>
      <name val="Times New Roman"/>
      <family val="1"/>
    </font>
    <font>
      <sz val="11"/>
      <name val="Arial"/>
      <family val="2"/>
    </font>
    <font>
      <sz val="11"/>
      <color indexed="20"/>
      <name val="Calibri"/>
      <family val="2"/>
    </font>
    <font>
      <sz val="12"/>
      <name val="Tms Rmn"/>
      <family val="0"/>
    </font>
    <font>
      <sz val="11"/>
      <name val="µ¸¿ò"/>
      <family val="0"/>
    </font>
    <font>
      <sz val="12"/>
      <name val="µ¸¿òÃ¼"/>
      <family val="3"/>
    </font>
    <font>
      <sz val="12"/>
      <name val="System"/>
      <family val="1"/>
    </font>
    <font>
      <sz val="9"/>
      <name val="Times New Roman"/>
      <family val="1"/>
    </font>
    <font>
      <b/>
      <sz val="11"/>
      <color indexed="52"/>
      <name val="Calibri"/>
      <family val="2"/>
    </font>
    <font>
      <b/>
      <sz val="10"/>
      <name val="Helv"/>
      <family val="0"/>
    </font>
    <font>
      <b/>
      <sz val="11"/>
      <color indexed="9"/>
      <name val="Calibri"/>
      <family val="2"/>
    </font>
    <font>
      <sz val="10"/>
      <name val=".VnArial"/>
      <family val="2"/>
    </font>
    <font>
      <sz val="10"/>
      <name val="VNI-Aptima"/>
      <family val="0"/>
    </font>
    <font>
      <sz val="11"/>
      <name val="Tms Rmn"/>
      <family val="0"/>
    </font>
    <font>
      <sz val="11"/>
      <name val="VNI-Times"/>
      <family val="0"/>
    </font>
    <font>
      <sz val="12"/>
      <name val="Times New Roman"/>
      <family val="1"/>
    </font>
    <font>
      <sz val="11"/>
      <color indexed="8"/>
      <name val="Times New Roman"/>
      <family val="2"/>
    </font>
    <font>
      <sz val="10"/>
      <name val="Times New Roman"/>
      <family val="1"/>
    </font>
    <font>
      <sz val="10"/>
      <name val="BERNHARD"/>
      <family val="0"/>
    </font>
    <font>
      <b/>
      <sz val="12"/>
      <name val="VNTime"/>
      <family val="2"/>
    </font>
    <font>
      <sz val="10"/>
      <name val="MS Serif"/>
      <family val="1"/>
    </font>
    <font>
      <sz val="10"/>
      <color indexed="8"/>
      <name val="Arial"/>
      <family val="2"/>
    </font>
    <font>
      <sz val="12"/>
      <name val="Arial"/>
      <family val="2"/>
    </font>
    <font>
      <b/>
      <sz val="11"/>
      <color indexed="63"/>
      <name val="Calibri"/>
      <family val="2"/>
    </font>
    <font>
      <sz val="11"/>
      <color indexed="62"/>
      <name val="Calibri"/>
      <family val="2"/>
    </font>
    <font>
      <b/>
      <sz val="12"/>
      <name val="VNTimeH"/>
      <family val="2"/>
    </font>
    <font>
      <b/>
      <sz val="18"/>
      <name val="Arial"/>
      <family val="2"/>
    </font>
    <font>
      <b/>
      <sz val="12"/>
      <name val="Arial"/>
      <family val="2"/>
    </font>
    <font>
      <b/>
      <sz val="11"/>
      <color indexed="56"/>
      <name val="Calibri"/>
      <family val="2"/>
    </font>
    <font>
      <sz val="1"/>
      <color indexed="8"/>
      <name val="Courier"/>
      <family val="3"/>
    </font>
    <font>
      <sz val="14"/>
      <name val=".VnTime"/>
      <family val="2"/>
    </font>
    <font>
      <sz val="10"/>
      <name val="Arial CE"/>
      <family val="0"/>
    </font>
    <font>
      <b/>
      <sz val="1"/>
      <color indexed="8"/>
      <name val="Courier"/>
      <family val="3"/>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8"/>
      <color indexed="8"/>
      <name val="Helvetica"/>
      <family val="0"/>
    </font>
    <font>
      <sz val="12"/>
      <name val="VNTime"/>
      <family val="2"/>
    </font>
    <font>
      <sz val="11"/>
      <color indexed="17"/>
      <name val="Calibri"/>
      <family val="2"/>
    </font>
    <font>
      <sz val="8"/>
      <name val="Arial"/>
      <family val="2"/>
    </font>
    <font>
      <b/>
      <sz val="13"/>
      <name val="VNI-Aptima"/>
      <family val="0"/>
    </font>
    <font>
      <b/>
      <sz val="12"/>
      <name val=".VnBook-AntiquaH"/>
      <family val="2"/>
    </font>
    <font>
      <b/>
      <sz val="12"/>
      <color indexed="9"/>
      <name val="Tms Rmn"/>
      <family val="0"/>
    </font>
    <font>
      <b/>
      <sz val="12"/>
      <name val="Helv"/>
      <family val="0"/>
    </font>
    <font>
      <b/>
      <sz val="15"/>
      <color indexed="54"/>
      <name val="Calibri"/>
      <family val="2"/>
    </font>
    <font>
      <b/>
      <sz val="13"/>
      <color indexed="54"/>
      <name val="Calibri"/>
      <family val="2"/>
    </font>
    <font>
      <b/>
      <sz val="11"/>
      <color indexed="54"/>
      <name val="Calibri"/>
      <family val="2"/>
    </font>
    <font>
      <b/>
      <sz val="8"/>
      <name val="MS Sans Serif"/>
      <family val="2"/>
    </font>
    <font>
      <b/>
      <sz val="10"/>
      <name val=".VnTime"/>
      <family val="2"/>
    </font>
    <font>
      <b/>
      <sz val="12"/>
      <name val="VNI-Avo"/>
      <family val="0"/>
    </font>
    <font>
      <b/>
      <i/>
      <sz val="13"/>
      <name val="VNI-Times"/>
      <family val="0"/>
    </font>
    <font>
      <b/>
      <sz val="14"/>
      <name val=".VnTimeH"/>
      <family val="2"/>
    </font>
    <font>
      <sz val="16"/>
      <name val="VNI-Times"/>
      <family val="0"/>
    </font>
    <font>
      <b/>
      <sz val="14"/>
      <name val=".VnArialH"/>
      <family val="2"/>
    </font>
    <font>
      <u val="single"/>
      <sz val="12"/>
      <color indexed="12"/>
      <name val=".VnTime"/>
      <family val="2"/>
    </font>
    <font>
      <sz val="11"/>
      <color indexed="52"/>
      <name val="Calibri"/>
      <family val="2"/>
    </font>
    <font>
      <b/>
      <sz val="11"/>
      <name val="Helv"/>
      <family val="0"/>
    </font>
    <font>
      <sz val="14"/>
      <color indexed="10"/>
      <name val=".VnTime"/>
      <family val="2"/>
    </font>
    <font>
      <sz val="13"/>
      <name val=".VnTime"/>
      <family val="2"/>
    </font>
    <font>
      <sz val="11"/>
      <color indexed="60"/>
      <name val="Calibri"/>
      <family val="2"/>
    </font>
    <font>
      <sz val="7"/>
      <name val="Small Fonts"/>
      <family val="2"/>
    </font>
    <font>
      <b/>
      <sz val="12"/>
      <name val="VN-NTime"/>
      <family val="0"/>
    </font>
    <font>
      <b/>
      <i/>
      <sz val="16"/>
      <name val="Helv"/>
      <family val="0"/>
    </font>
    <font>
      <sz val="12"/>
      <name val="바탕체"/>
      <family val="1"/>
    </font>
    <font>
      <sz val="12"/>
      <color indexed="8"/>
      <name val="Times New Roman"/>
      <family val="2"/>
    </font>
    <font>
      <sz val="14"/>
      <name val="System"/>
      <family val="2"/>
    </font>
    <font>
      <b/>
      <sz val="11"/>
      <name val="Arial"/>
      <family val="2"/>
    </font>
    <font>
      <sz val="12"/>
      <name val="Helv"/>
      <family val="2"/>
    </font>
    <font>
      <b/>
      <sz val="10"/>
      <name val="MS Sans Serif"/>
      <family val="2"/>
    </font>
    <font>
      <sz val="8"/>
      <name val="Wingdings"/>
      <family val="0"/>
    </font>
    <font>
      <sz val="8"/>
      <color indexed="16"/>
      <name val="Century Schoolbook"/>
      <family val="1"/>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sz val="8"/>
      <name val="MS Sans Serif"/>
      <family val="2"/>
    </font>
    <font>
      <sz val="11"/>
      <color indexed="32"/>
      <name val="VNI-Times"/>
      <family val="0"/>
    </font>
    <font>
      <b/>
      <sz val="8"/>
      <color indexed="8"/>
      <name val="Helv"/>
      <family val="0"/>
    </font>
    <font>
      <b/>
      <sz val="16"/>
      <name val="VNI-Helve"/>
      <family val="0"/>
    </font>
    <font>
      <sz val="13"/>
      <name val=".VnArial"/>
      <family val="2"/>
    </font>
    <font>
      <sz val="14"/>
      <name val=".Vn3DH"/>
      <family val="2"/>
    </font>
    <font>
      <b/>
      <sz val="18"/>
      <color indexed="56"/>
      <name val="Cambria"/>
      <family val="2"/>
    </font>
    <font>
      <b/>
      <sz val="18"/>
      <color indexed="54"/>
      <name val="Calibri Light"/>
      <family val="2"/>
    </font>
    <font>
      <b/>
      <sz val="11"/>
      <color indexed="8"/>
      <name val="Calibri"/>
      <family val="2"/>
    </font>
    <font>
      <sz val="10"/>
      <name val=".VnArial Narrow"/>
      <family val="2"/>
    </font>
    <font>
      <sz val="11"/>
      <color indexed="10"/>
      <name val="Calibri"/>
      <family val="2"/>
    </font>
    <font>
      <sz val="10"/>
      <name val="VNtimes new roman"/>
      <family val="2"/>
    </font>
    <font>
      <sz val="8"/>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b/>
      <i/>
      <sz val="12"/>
      <name val=".VnTime"/>
      <family val="2"/>
    </font>
    <font>
      <sz val="14"/>
      <name val=".VnArial"/>
      <family val="2"/>
    </font>
    <font>
      <sz val="10"/>
      <name val=" "/>
      <family val="1"/>
    </font>
    <font>
      <sz val="14"/>
      <name val="뼻뮝"/>
      <family val="3"/>
    </font>
    <font>
      <sz val="12"/>
      <name val="뼻뮝"/>
      <family val="3"/>
    </font>
    <font>
      <sz val="12"/>
      <name val="돋움체"/>
      <family val="3"/>
    </font>
    <font>
      <sz val="11"/>
      <name val="돋움"/>
      <family val="3"/>
    </font>
    <font>
      <sz val="10"/>
      <name val="굴림체"/>
      <family val="3"/>
    </font>
    <font>
      <sz val="10"/>
      <name val="돋움체"/>
      <family val="3"/>
    </font>
    <font>
      <sz val="11"/>
      <name val="ＭＳ Ｐゴシック"/>
      <family val="3"/>
    </font>
    <font>
      <sz val="9"/>
      <name val="Arial"/>
      <family val="2"/>
    </font>
    <font>
      <sz val="10"/>
      <name val="Geneva"/>
      <family val="2"/>
    </font>
    <font>
      <sz val="10"/>
      <name val="明朝"/>
      <family val="1"/>
    </font>
    <font>
      <sz val="8"/>
      <name val="Calibri"/>
      <family val="2"/>
    </font>
    <font>
      <b/>
      <sz val="10"/>
      <color indexed="8"/>
      <name val="Times New Roman"/>
      <family val="1"/>
    </font>
    <font>
      <i/>
      <sz val="12"/>
      <color indexed="8"/>
      <name val="Times New Roman"/>
      <family val="1"/>
    </font>
    <font>
      <sz val="10"/>
      <color indexed="8"/>
      <name val="Times New Roman"/>
      <family val="1"/>
    </font>
    <font>
      <i/>
      <sz val="14"/>
      <color indexed="8"/>
      <name val="Times New Roman"/>
      <family val="1"/>
    </font>
    <font>
      <b/>
      <sz val="13"/>
      <color indexed="8"/>
      <name val="Times New Roman"/>
      <family val="1"/>
    </font>
    <font>
      <b/>
      <i/>
      <sz val="12"/>
      <color indexed="9"/>
      <name val="Times New Roman"/>
      <family val="1"/>
    </font>
    <font>
      <sz val="12"/>
      <color indexed="9"/>
      <name val="Times New Roman"/>
      <family val="1"/>
    </font>
    <font>
      <i/>
      <sz val="10"/>
      <color indexed="8"/>
      <name val="Times New Roman"/>
      <family val="1"/>
    </font>
    <font>
      <b/>
      <i/>
      <sz val="10"/>
      <color indexed="8"/>
      <name val="Times New Roman"/>
      <family val="1"/>
    </font>
    <font>
      <b/>
      <sz val="12"/>
      <color indexed="8"/>
      <name val="Times New Roman"/>
      <family val="1"/>
    </font>
    <font>
      <b/>
      <sz val="8"/>
      <color indexed="8"/>
      <name val="Times New Roman"/>
      <family val="1"/>
    </font>
    <font>
      <sz val="8"/>
      <color indexed="8"/>
      <name val="Times New Roman"/>
      <family val="1"/>
    </font>
    <font>
      <b/>
      <sz val="11"/>
      <color indexed="8"/>
      <name val="Times New Roman"/>
      <family val="1"/>
    </font>
    <font>
      <sz val="9"/>
      <color indexed="8"/>
      <name val="Times New Roman"/>
      <family val="1"/>
    </font>
    <font>
      <b/>
      <u val="single"/>
      <sz val="12"/>
      <color indexed="8"/>
      <name val="Times New Roman"/>
      <family val="1"/>
    </font>
    <font>
      <u val="single"/>
      <sz val="12"/>
      <color indexed="8"/>
      <name val="Times New Roman"/>
      <family val="1"/>
    </font>
    <font>
      <b/>
      <i/>
      <sz val="12"/>
      <color indexed="8"/>
      <name val="Times New Roman"/>
      <family val="1"/>
    </font>
    <font>
      <b/>
      <i/>
      <sz val="11"/>
      <color indexed="8"/>
      <name val="Times New Roman"/>
      <family val="1"/>
    </font>
  </fonts>
  <fills count="39">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7"/>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10"/>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right style="thin"/>
      <top style="double"/>
      <bottom style="hair"/>
    </border>
    <border>
      <left style="thin"/>
      <right style="thin"/>
      <top style="thin"/>
      <bottom style="thin"/>
    </border>
    <border>
      <left style="thin"/>
      <right style="thin"/>
      <top style="hair"/>
      <bottom style="hair"/>
    </border>
    <border>
      <left style="hair"/>
      <right/>
      <top style="hair"/>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style="thin"/>
    </border>
    <border>
      <left/>
      <right style="double"/>
      <top/>
      <bottom/>
    </border>
    <border>
      <left style="thin">
        <color indexed="63"/>
      </left>
      <right style="thin">
        <color indexed="63"/>
      </right>
      <top style="thin">
        <color indexed="63"/>
      </top>
      <bottom style="thin">
        <color indexed="63"/>
      </bottom>
    </border>
    <border>
      <left style="thin"/>
      <right style="thin"/>
      <top/>
      <bottom/>
    </border>
    <border>
      <left/>
      <right/>
      <top/>
      <bottom style="medium">
        <color indexed="30"/>
      </bottom>
    </border>
    <border>
      <left/>
      <right/>
      <top style="double"/>
      <bottom style="double"/>
    </border>
    <border>
      <left style="thick"/>
      <right/>
      <top style="thick"/>
      <bottom/>
    </border>
    <border>
      <left style="medium">
        <color indexed="10"/>
      </left>
      <right style="medium">
        <color indexed="10"/>
      </right>
      <top style="hair">
        <color indexed="10"/>
      </top>
      <bottom style="hair">
        <color indexed="10"/>
      </bottom>
    </border>
    <border>
      <left style="thin">
        <color indexed="22"/>
      </left>
      <right style="thin">
        <color indexed="22"/>
      </right>
      <top style="thin">
        <color indexed="22"/>
      </top>
      <bottom style="thin">
        <color indexed="22"/>
      </bottom>
    </border>
    <border>
      <left/>
      <right/>
      <top style="medium"/>
      <bottom style="medium"/>
    </border>
    <border>
      <left/>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right/>
      <top/>
      <bottom style="medium"/>
    </border>
    <border>
      <left style="thin"/>
      <right style="thin"/>
      <top style="thin">
        <color indexed="8"/>
      </top>
      <bottom style="thin"/>
    </border>
    <border>
      <left style="double"/>
      <right style="thin"/>
      <top style="hair"/>
      <bottom style="hair"/>
    </border>
    <border>
      <left>
        <color indexed="63"/>
      </left>
      <right>
        <color indexed="63"/>
      </right>
      <top>
        <color indexed="63"/>
      </top>
      <bottom style="double">
        <color indexed="52"/>
      </bottom>
    </border>
    <border>
      <left style="thin"/>
      <right style="thin"/>
      <top style="thin"/>
      <bottom style="hair"/>
    </border>
    <border>
      <left/>
      <right style="thin"/>
      <top/>
      <bottom/>
    </border>
    <border>
      <left style="hair"/>
      <right style="hair"/>
      <top style="hair"/>
      <bottom style="hair"/>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style="thin"/>
      <right/>
      <top style="thin"/>
      <bottom style="thin"/>
    </border>
    <border>
      <left/>
      <right style="medium">
        <color indexed="63"/>
      </right>
      <top/>
      <bottom/>
    </border>
    <border>
      <left/>
      <right/>
      <top style="double"/>
      <bottom/>
    </border>
    <border>
      <left>
        <color indexed="63"/>
      </left>
      <right>
        <color indexed="63"/>
      </right>
      <top style="thin">
        <color indexed="49"/>
      </top>
      <bottom style="double">
        <color indexed="49"/>
      </bottom>
    </border>
    <border>
      <left style="hair"/>
      <right/>
      <top/>
      <bottom/>
    </border>
    <border>
      <left style="medium"/>
      <right style="medium"/>
      <top style="medium"/>
      <bottom style="medium"/>
    </border>
    <border>
      <left style="medium"/>
      <right style="thin"/>
      <top/>
      <bottom/>
    </border>
    <border>
      <left style="thin"/>
      <right style="thin"/>
      <top style="thin"/>
      <bottom/>
    </border>
    <border>
      <left style="hair">
        <color indexed="13"/>
      </left>
      <right style="hair">
        <color indexed="13"/>
      </right>
      <top style="hair">
        <color indexed="13"/>
      </top>
      <bottom style="hair">
        <color indexed="13"/>
      </bottom>
    </border>
    <border>
      <left style="thin"/>
      <right style="thin"/>
      <top style="dotted"/>
      <bottom style="dotted"/>
    </border>
    <border>
      <left style="thin"/>
      <right style="thin"/>
      <top style="hair"/>
      <bottom>
        <color indexed="63"/>
      </bottom>
    </border>
    <border>
      <left style="thin"/>
      <right style="thin"/>
      <top>
        <color indexed="63"/>
      </top>
      <bottom style="hair"/>
    </border>
    <border>
      <left style="thin"/>
      <right style="thin"/>
      <top style="hair"/>
      <bottom style="thin"/>
    </border>
    <border>
      <left/>
      <right/>
      <top/>
      <bottom style="thin"/>
    </border>
  </borders>
  <cellStyleXfs count="12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2" fillId="0" borderId="0" applyFont="0" applyAlignment="0">
      <protection/>
    </xf>
    <xf numFmtId="38" fontId="3" fillId="0" borderId="0" applyFont="0" applyFill="0" applyBorder="0" applyAlignment="0" applyProtection="0"/>
    <xf numFmtId="166" fontId="4" fillId="0" borderId="1" applyFont="0" applyBorder="0">
      <alignment/>
      <protection/>
    </xf>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0" fontId="5" fillId="0" borderId="0" applyNumberFormat="0" applyFill="0" applyBorder="0" applyAlignment="0" applyProtection="0"/>
    <xf numFmtId="0" fontId="6"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170" fontId="1"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9" fillId="0" borderId="0" applyFont="0" applyFill="0" applyBorder="0" applyAlignment="0" applyProtection="0"/>
    <xf numFmtId="0" fontId="1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lignment/>
      <protection/>
    </xf>
    <xf numFmtId="0" fontId="5" fillId="0" borderId="0" applyNumberFormat="0" applyFill="0" applyBorder="0" applyAlignment="0" applyProtection="0"/>
    <xf numFmtId="171" fontId="1" fillId="0" borderId="0" applyFont="0" applyFill="0" applyBorder="0" applyAlignment="0" applyProtection="0"/>
    <xf numFmtId="0" fontId="12" fillId="0" borderId="0">
      <alignment/>
      <protection/>
    </xf>
    <xf numFmtId="174"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lignment/>
      <protection/>
    </xf>
    <xf numFmtId="0" fontId="14"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lignment/>
      <protection/>
    </xf>
    <xf numFmtId="0" fontId="13" fillId="0" borderId="0" applyNumberFormat="0" applyFill="0" applyBorder="0" applyAlignment="0" applyProtection="0"/>
    <xf numFmtId="175" fontId="15" fillId="0" borderId="0" applyFont="0" applyFill="0" applyBorder="0" applyAlignment="0" applyProtection="0"/>
    <xf numFmtId="0" fontId="16" fillId="0" borderId="0">
      <alignment/>
      <protection/>
    </xf>
    <xf numFmtId="0" fontId="16" fillId="0" borderId="0">
      <alignment/>
      <protection/>
    </xf>
    <xf numFmtId="0" fontId="16" fillId="0" borderId="0">
      <alignment/>
      <protection/>
    </xf>
    <xf numFmtId="0" fontId="5" fillId="0" borderId="0">
      <alignment/>
      <protection/>
    </xf>
    <xf numFmtId="1" fontId="17" fillId="0" borderId="2" applyBorder="0" applyAlignment="0">
      <protection/>
    </xf>
    <xf numFmtId="0" fontId="18" fillId="0" borderId="0" applyFont="0" applyFill="0" applyBorder="0" applyAlignment="0">
      <protection/>
    </xf>
    <xf numFmtId="175" fontId="15" fillId="0" borderId="0" applyFont="0" applyFill="0" applyBorder="0" applyAlignment="0" applyProtection="0"/>
    <xf numFmtId="0" fontId="19" fillId="2" borderId="0">
      <alignment/>
      <protection/>
    </xf>
    <xf numFmtId="175" fontId="15" fillId="0" borderId="0" applyFont="0" applyFill="0" applyBorder="0" applyAlignment="0" applyProtection="0"/>
    <xf numFmtId="0" fontId="20" fillId="2" borderId="0">
      <alignment/>
      <protection/>
    </xf>
    <xf numFmtId="0" fontId="19" fillId="2" borderId="0">
      <alignment/>
      <protection/>
    </xf>
    <xf numFmtId="0" fontId="19" fillId="2" borderId="0">
      <alignment/>
      <protection/>
    </xf>
    <xf numFmtId="175" fontId="15" fillId="0" borderId="0" applyFont="0" applyFill="0" applyBorder="0" applyAlignment="0" applyProtection="0"/>
    <xf numFmtId="0" fontId="20" fillId="2" borderId="0">
      <alignment/>
      <protection/>
    </xf>
    <xf numFmtId="0" fontId="1" fillId="2" borderId="0">
      <alignment/>
      <protection/>
    </xf>
    <xf numFmtId="0" fontId="20" fillId="2" borderId="0">
      <alignment/>
      <protection/>
    </xf>
    <xf numFmtId="0" fontId="20" fillId="2" borderId="0">
      <alignment/>
      <protection/>
    </xf>
    <xf numFmtId="0" fontId="19" fillId="2" borderId="0">
      <alignment/>
      <protection/>
    </xf>
    <xf numFmtId="0" fontId="19" fillId="2" borderId="0">
      <alignment/>
      <protection/>
    </xf>
    <xf numFmtId="175" fontId="15" fillId="0" borderId="0" applyFont="0" applyFill="0" applyBorder="0" applyAlignment="0" applyProtection="0"/>
    <xf numFmtId="0" fontId="19" fillId="2" borderId="0">
      <alignment/>
      <protection/>
    </xf>
    <xf numFmtId="0" fontId="19" fillId="2" borderId="0">
      <alignment/>
      <protection/>
    </xf>
    <xf numFmtId="0" fontId="19" fillId="2" borderId="0">
      <alignment/>
      <protection/>
    </xf>
    <xf numFmtId="0" fontId="21" fillId="0" borderId="3" applyFont="0" applyAlignment="0">
      <protection/>
    </xf>
    <xf numFmtId="0" fontId="20" fillId="2" borderId="0">
      <alignment/>
      <protection/>
    </xf>
    <xf numFmtId="0" fontId="20" fillId="2" borderId="0">
      <alignment/>
      <protection/>
    </xf>
    <xf numFmtId="0" fontId="19" fillId="2" borderId="0">
      <alignment/>
      <protection/>
    </xf>
    <xf numFmtId="0" fontId="20" fillId="2" borderId="0">
      <alignment/>
      <protection/>
    </xf>
    <xf numFmtId="0" fontId="20" fillId="2" borderId="0">
      <alignment/>
      <protection/>
    </xf>
    <xf numFmtId="0" fontId="20" fillId="2" borderId="0">
      <alignment/>
      <protection/>
    </xf>
    <xf numFmtId="176" fontId="22" fillId="0" borderId="0" applyNumberFormat="0" applyFont="0" applyBorder="0" applyAlignment="0">
      <protection hidden="1"/>
    </xf>
    <xf numFmtId="0" fontId="23" fillId="0" borderId="0">
      <alignment/>
      <protection/>
    </xf>
    <xf numFmtId="9" fontId="24" fillId="0" borderId="0" applyFont="0" applyFill="0" applyBorder="0" applyAlignment="0" applyProtection="0"/>
    <xf numFmtId="0" fontId="25" fillId="2" borderId="0">
      <alignment/>
      <protection/>
    </xf>
    <xf numFmtId="0" fontId="19" fillId="2" borderId="0">
      <alignment/>
      <protection/>
    </xf>
    <xf numFmtId="0" fontId="25" fillId="2" borderId="0">
      <alignment/>
      <protection/>
    </xf>
    <xf numFmtId="0" fontId="19" fillId="2" borderId="0">
      <alignment/>
      <protection/>
    </xf>
    <xf numFmtId="0" fontId="19" fillId="2" borderId="0">
      <alignment/>
      <protection/>
    </xf>
    <xf numFmtId="0" fontId="25" fillId="2" borderId="0">
      <alignment/>
      <protection/>
    </xf>
    <xf numFmtId="0" fontId="1" fillId="2" borderId="0">
      <alignment/>
      <protection/>
    </xf>
    <xf numFmtId="0" fontId="25"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25" fillId="2" borderId="0">
      <alignment/>
      <protection/>
    </xf>
    <xf numFmtId="0" fontId="25" fillId="2" borderId="0">
      <alignment/>
      <protection/>
    </xf>
    <xf numFmtId="0" fontId="19" fillId="2" borderId="0">
      <alignment/>
      <protection/>
    </xf>
    <xf numFmtId="0" fontId="25" fillId="2" borderId="0">
      <alignment/>
      <protection/>
    </xf>
    <xf numFmtId="0" fontId="25" fillId="2" borderId="0">
      <alignment/>
      <protection/>
    </xf>
    <xf numFmtId="0" fontId="1"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6" fillId="2" borderId="0">
      <alignment/>
      <protection/>
    </xf>
    <xf numFmtId="0" fontId="19" fillId="2" borderId="0">
      <alignment/>
      <protection/>
    </xf>
    <xf numFmtId="0" fontId="26" fillId="2" borderId="0">
      <alignment/>
      <protection/>
    </xf>
    <xf numFmtId="0" fontId="19" fillId="2" borderId="0">
      <alignment/>
      <protection/>
    </xf>
    <xf numFmtId="0" fontId="19" fillId="2" borderId="0">
      <alignment/>
      <protection/>
    </xf>
    <xf numFmtId="0" fontId="26" fillId="2" borderId="0">
      <alignment/>
      <protection/>
    </xf>
    <xf numFmtId="0" fontId="1" fillId="2" borderId="0">
      <alignment/>
      <protection/>
    </xf>
    <xf numFmtId="0" fontId="26"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19" fillId="2" borderId="0">
      <alignment/>
      <protection/>
    </xf>
    <xf numFmtId="0" fontId="26" fillId="2" borderId="0">
      <alignment/>
      <protection/>
    </xf>
    <xf numFmtId="0" fontId="26" fillId="2" borderId="0">
      <alignment/>
      <protection/>
    </xf>
    <xf numFmtId="0" fontId="19" fillId="2" borderId="0">
      <alignment/>
      <protection/>
    </xf>
    <xf numFmtId="0" fontId="26" fillId="2" borderId="0">
      <alignment/>
      <protection/>
    </xf>
    <xf numFmtId="0" fontId="26" fillId="2" borderId="0">
      <alignment/>
      <protection/>
    </xf>
    <xf numFmtId="0" fontId="27" fillId="0" borderId="0">
      <alignment wrapText="1"/>
      <protection/>
    </xf>
    <xf numFmtId="0" fontId="19" fillId="0" borderId="0">
      <alignment wrapText="1"/>
      <protection/>
    </xf>
    <xf numFmtId="0" fontId="27" fillId="0" borderId="0">
      <alignment wrapText="1"/>
      <protection/>
    </xf>
    <xf numFmtId="0" fontId="19" fillId="0" borderId="0">
      <alignment wrapText="1"/>
      <protection/>
    </xf>
    <xf numFmtId="0" fontId="19" fillId="0" borderId="0">
      <alignment wrapText="1"/>
      <protection/>
    </xf>
    <xf numFmtId="0" fontId="27" fillId="0" borderId="0">
      <alignment wrapText="1"/>
      <protection/>
    </xf>
    <xf numFmtId="0" fontId="1" fillId="0" borderId="0">
      <alignment wrapText="1"/>
      <protection/>
    </xf>
    <xf numFmtId="0" fontId="27" fillId="0" borderId="0">
      <alignment wrapText="1"/>
      <protection/>
    </xf>
    <xf numFmtId="0" fontId="19" fillId="0" borderId="0">
      <alignment wrapText="1"/>
      <protection/>
    </xf>
    <xf numFmtId="0" fontId="19" fillId="0" borderId="0">
      <alignment wrapText="1"/>
      <protection/>
    </xf>
    <xf numFmtId="0" fontId="19" fillId="0" borderId="0">
      <alignment wrapText="1"/>
      <protection/>
    </xf>
    <xf numFmtId="0" fontId="19" fillId="0" borderId="0">
      <alignment wrapText="1"/>
      <protection/>
    </xf>
    <xf numFmtId="0" fontId="19" fillId="0" borderId="0">
      <alignment wrapText="1"/>
      <protection/>
    </xf>
    <xf numFmtId="0" fontId="27" fillId="0" borderId="0">
      <alignment wrapText="1"/>
      <protection/>
    </xf>
    <xf numFmtId="0" fontId="27" fillId="0" borderId="0">
      <alignment wrapText="1"/>
      <protection/>
    </xf>
    <xf numFmtId="0" fontId="19" fillId="0" borderId="0">
      <alignment wrapText="1"/>
      <protection/>
    </xf>
    <xf numFmtId="0" fontId="27" fillId="0" borderId="0">
      <alignment wrapText="1"/>
      <protection/>
    </xf>
    <xf numFmtId="0" fontId="27" fillId="0" borderId="0">
      <alignment wrapText="1"/>
      <protection/>
    </xf>
    <xf numFmtId="0" fontId="0" fillId="11"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5"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8" fillId="11"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5" borderId="0" applyNumberFormat="0" applyBorder="0" applyAlignment="0" applyProtection="0"/>
    <xf numFmtId="0" fontId="28" fillId="23" borderId="0" applyNumberFormat="0" applyBorder="0" applyAlignment="0" applyProtection="0"/>
    <xf numFmtId="0" fontId="28" fillId="17" borderId="0" applyNumberFormat="0" applyBorder="0" applyAlignment="0" applyProtection="0"/>
    <xf numFmtId="175" fontId="29" fillId="0" borderId="0" applyFont="0" applyFill="0" applyBorder="0" applyAlignment="0" applyProtection="0"/>
    <xf numFmtId="0" fontId="30" fillId="0" borderId="0" applyFont="0" applyFill="0" applyBorder="0" applyAlignment="0" applyProtection="0"/>
    <xf numFmtId="175" fontId="31" fillId="0" borderId="0" applyFont="0" applyFill="0" applyBorder="0" applyAlignment="0" applyProtection="0"/>
    <xf numFmtId="177" fontId="29" fillId="0" borderId="0" applyFont="0" applyFill="0" applyBorder="0" applyAlignment="0" applyProtection="0"/>
    <xf numFmtId="0" fontId="30" fillId="0" borderId="0" applyFont="0" applyFill="0" applyBorder="0" applyAlignment="0" applyProtection="0"/>
    <xf numFmtId="177" fontId="31" fillId="0" borderId="0" applyFont="0" applyFill="0" applyBorder="0" applyAlignment="0" applyProtection="0"/>
    <xf numFmtId="0" fontId="32" fillId="0" borderId="4" applyFont="0" applyFill="0" applyBorder="0" applyAlignment="0" applyProtection="0"/>
    <xf numFmtId="0" fontId="33" fillId="0" borderId="0">
      <alignment horizontal="center" wrapText="1"/>
      <protection locked="0"/>
    </xf>
    <xf numFmtId="0" fontId="34" fillId="0" borderId="0" applyFont="0">
      <alignment/>
      <protection/>
    </xf>
    <xf numFmtId="178" fontId="29" fillId="0" borderId="0" applyFont="0" applyFill="0" applyBorder="0" applyAlignment="0" applyProtection="0"/>
    <xf numFmtId="0" fontId="30" fillId="0" borderId="0" applyFont="0" applyFill="0" applyBorder="0" applyAlignment="0" applyProtection="0"/>
    <xf numFmtId="178" fontId="24" fillId="0" borderId="0" applyFont="0" applyFill="0" applyBorder="0" applyAlignment="0" applyProtection="0"/>
    <xf numFmtId="179" fontId="29" fillId="0" borderId="0" applyFont="0" applyFill="0" applyBorder="0" applyAlignment="0" applyProtection="0"/>
    <xf numFmtId="0" fontId="30" fillId="0" borderId="0" applyFont="0" applyFill="0" applyBorder="0" applyAlignment="0" applyProtection="0"/>
    <xf numFmtId="179" fontId="24" fillId="0" borderId="0" applyFont="0" applyFill="0" applyBorder="0" applyAlignment="0" applyProtection="0"/>
    <xf numFmtId="0" fontId="35" fillId="9" borderId="0" applyNumberFormat="0" applyBorder="0" applyAlignment="0" applyProtection="0"/>
    <xf numFmtId="0" fontId="36" fillId="0" borderId="0" applyNumberFormat="0" applyFill="0" applyBorder="0" applyAlignment="0" applyProtection="0"/>
    <xf numFmtId="0" fontId="30" fillId="0" borderId="0">
      <alignment/>
      <protection/>
    </xf>
    <xf numFmtId="0" fontId="37" fillId="0" borderId="0">
      <alignment/>
      <protection/>
    </xf>
    <xf numFmtId="0" fontId="30" fillId="0" borderId="0">
      <alignment/>
      <protection/>
    </xf>
    <xf numFmtId="0" fontId="38" fillId="0" borderId="0">
      <alignment/>
      <protection/>
    </xf>
    <xf numFmtId="0" fontId="39" fillId="0" borderId="0">
      <alignment/>
      <protection/>
    </xf>
    <xf numFmtId="180" fontId="14" fillId="0" borderId="0" applyFill="0" applyBorder="0" applyAlignment="0">
      <protection/>
    </xf>
    <xf numFmtId="181" fontId="40" fillId="0" borderId="0" applyFill="0" applyBorder="0" applyAlignment="0">
      <protection/>
    </xf>
    <xf numFmtId="182" fontId="40" fillId="0" borderId="0" applyFill="0" applyBorder="0" applyAlignment="0">
      <protection/>
    </xf>
    <xf numFmtId="183" fontId="5" fillId="0" borderId="0" applyFill="0" applyBorder="0" applyAlignment="0">
      <protection/>
    </xf>
    <xf numFmtId="184" fontId="5" fillId="0" borderId="0" applyFill="0" applyBorder="0" applyAlignment="0">
      <protection/>
    </xf>
    <xf numFmtId="185" fontId="5" fillId="0" borderId="0" applyFill="0" applyBorder="0" applyAlignment="0">
      <protection/>
    </xf>
    <xf numFmtId="186" fontId="5" fillId="0" borderId="0" applyFill="0" applyBorder="0" applyAlignment="0">
      <protection/>
    </xf>
    <xf numFmtId="181" fontId="40" fillId="0" borderId="0" applyFill="0" applyBorder="0" applyAlignment="0">
      <protection/>
    </xf>
    <xf numFmtId="0" fontId="41" fillId="2" borderId="5" applyNumberFormat="0" applyAlignment="0" applyProtection="0"/>
    <xf numFmtId="0" fontId="42" fillId="0" borderId="0">
      <alignment/>
      <protection/>
    </xf>
    <xf numFmtId="0" fontId="43" fillId="22" borderId="6" applyNumberFormat="0" applyAlignment="0" applyProtection="0"/>
    <xf numFmtId="166" fontId="44" fillId="0" borderId="0" applyFont="0" applyFill="0" applyBorder="0" applyAlignment="0" applyProtection="0"/>
    <xf numFmtId="1" fontId="45" fillId="0" borderId="7" applyBorder="0">
      <alignment/>
      <protection/>
    </xf>
    <xf numFmtId="165" fontId="0" fillId="0" borderId="0" applyFont="0" applyFill="0" applyBorder="0" applyAlignment="0" applyProtection="0"/>
    <xf numFmtId="187" fontId="46" fillId="0" borderId="0">
      <alignment/>
      <protection/>
    </xf>
    <xf numFmtId="187" fontId="46" fillId="0" borderId="0">
      <alignment/>
      <protection/>
    </xf>
    <xf numFmtId="187" fontId="46" fillId="0" borderId="0">
      <alignment/>
      <protection/>
    </xf>
    <xf numFmtId="187" fontId="46" fillId="0" borderId="0">
      <alignment/>
      <protection/>
    </xf>
    <xf numFmtId="187" fontId="46" fillId="0" borderId="0">
      <alignment/>
      <protection/>
    </xf>
    <xf numFmtId="187" fontId="46" fillId="0" borderId="0">
      <alignment/>
      <protection/>
    </xf>
    <xf numFmtId="187" fontId="46" fillId="0" borderId="0">
      <alignment/>
      <protection/>
    </xf>
    <xf numFmtId="187" fontId="46" fillId="0" borderId="0">
      <alignment/>
      <protection/>
    </xf>
    <xf numFmtId="0" fontId="47" fillId="0" borderId="2">
      <alignment/>
      <protection/>
    </xf>
    <xf numFmtId="41" fontId="0" fillId="0" borderId="0" applyFont="0" applyFill="0" applyBorder="0" applyAlignment="0" applyProtection="0"/>
    <xf numFmtId="164" fontId="0" fillId="0" borderId="0" applyFont="0" applyFill="0" applyBorder="0" applyAlignment="0" applyProtection="0"/>
    <xf numFmtId="41" fontId="5" fillId="0" borderId="0" applyFont="0" applyFill="0" applyBorder="0" applyAlignment="0" applyProtection="0"/>
    <xf numFmtId="41" fontId="48" fillId="0" borderId="0" applyFont="0" applyFill="0" applyBorder="0" applyAlignment="0" applyProtection="0"/>
    <xf numFmtId="185"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188" fontId="1"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0"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89" fontId="50" fillId="0" borderId="0">
      <alignment/>
      <protection/>
    </xf>
    <xf numFmtId="3" fontId="5" fillId="0" borderId="0" applyFont="0" applyFill="0" applyBorder="0" applyAlignment="0" applyProtection="0"/>
    <xf numFmtId="0" fontId="51" fillId="0" borderId="0">
      <alignment/>
      <protection/>
    </xf>
    <xf numFmtId="0" fontId="12" fillId="0" borderId="0">
      <alignment/>
      <protection/>
    </xf>
    <xf numFmtId="0" fontId="51" fillId="0" borderId="0">
      <alignment/>
      <protection/>
    </xf>
    <xf numFmtId="0" fontId="12" fillId="0" borderId="0">
      <alignment/>
      <protection/>
    </xf>
    <xf numFmtId="0" fontId="52" fillId="0" borderId="0">
      <alignment horizontal="center"/>
      <protection/>
    </xf>
    <xf numFmtId="0" fontId="53" fillId="0" borderId="0" applyNumberFormat="0" applyAlignment="0">
      <protection/>
    </xf>
    <xf numFmtId="0" fontId="22" fillId="0" borderId="0" applyNumberFormat="0" applyFont="0" applyAlignment="0">
      <protection/>
    </xf>
    <xf numFmtId="44" fontId="0" fillId="0" borderId="0" applyFont="0" applyFill="0" applyBorder="0" applyAlignment="0" applyProtection="0"/>
    <xf numFmtId="42" fontId="0" fillId="0" borderId="0" applyFont="0" applyFill="0" applyBorder="0" applyAlignment="0" applyProtection="0"/>
    <xf numFmtId="181" fontId="40" fillId="0" borderId="0" applyFont="0" applyFill="0" applyBorder="0" applyAlignment="0" applyProtection="0"/>
    <xf numFmtId="190" fontId="1" fillId="0" borderId="0" applyFont="0" applyFill="0" applyBorder="0" applyAlignment="0" applyProtection="0"/>
    <xf numFmtId="191" fontId="5" fillId="0" borderId="0">
      <alignment/>
      <protection/>
    </xf>
    <xf numFmtId="182" fontId="1" fillId="0" borderId="8">
      <alignment/>
      <protection/>
    </xf>
    <xf numFmtId="0" fontId="5" fillId="0" borderId="0" applyFont="0" applyFill="0" applyBorder="0" applyAlignment="0" applyProtection="0"/>
    <xf numFmtId="14" fontId="54" fillId="0" borderId="0" applyFill="0" applyBorder="0" applyAlignment="0">
      <protection/>
    </xf>
    <xf numFmtId="0" fontId="55" fillId="0" borderId="0" applyProtection="0">
      <alignment/>
    </xf>
    <xf numFmtId="0" fontId="56" fillId="2" borderId="9" applyNumberFormat="0" applyAlignment="0" applyProtection="0"/>
    <xf numFmtId="0" fontId="57" fillId="4" borderId="5" applyNumberFormat="0" applyAlignment="0" applyProtection="0"/>
    <xf numFmtId="3" fontId="58" fillId="0" borderId="10">
      <alignment horizontal="left" vertical="top" wrapText="1"/>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1" fillId="0" borderId="0" applyNumberFormat="0" applyFill="0" applyBorder="0" applyAlignment="0" applyProtection="0"/>
    <xf numFmtId="38" fontId="14" fillId="0" borderId="12">
      <alignment vertical="center"/>
      <protection/>
    </xf>
    <xf numFmtId="192" fontId="5" fillId="0" borderId="0" applyFont="0" applyFill="0" applyBorder="0" applyAlignment="0" applyProtection="0"/>
    <xf numFmtId="193" fontId="5" fillId="0" borderId="0" applyFont="0" applyFill="0" applyBorder="0" applyAlignment="0" applyProtection="0"/>
    <xf numFmtId="0" fontId="62" fillId="0" borderId="0">
      <alignment/>
      <protection locked="0"/>
    </xf>
    <xf numFmtId="194" fontId="5" fillId="0" borderId="0">
      <alignment/>
      <protection/>
    </xf>
    <xf numFmtId="3" fontId="63" fillId="0" borderId="0">
      <alignment horizontal="right"/>
      <protection/>
    </xf>
    <xf numFmtId="171" fontId="64" fillId="0" borderId="0" applyFont="0" applyFill="0" applyBorder="0" applyAlignment="0" applyProtection="0"/>
    <xf numFmtId="172" fontId="64" fillId="0" borderId="0" applyFont="0" applyFill="0" applyBorder="0" applyAlignment="0" applyProtection="0"/>
    <xf numFmtId="171" fontId="64" fillId="0" borderId="0" applyFont="0" applyFill="0" applyBorder="0" applyAlignment="0" applyProtection="0"/>
    <xf numFmtId="41" fontId="64"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41" fontId="64" fillId="0" borderId="0" applyFont="0" applyFill="0" applyBorder="0" applyAlignment="0" applyProtection="0"/>
    <xf numFmtId="171" fontId="64" fillId="0" borderId="0" applyFont="0" applyFill="0" applyBorder="0" applyAlignment="0" applyProtection="0"/>
    <xf numFmtId="41" fontId="64" fillId="0" borderId="0" applyFont="0" applyFill="0" applyBorder="0" applyAlignment="0" applyProtection="0"/>
    <xf numFmtId="171" fontId="64"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41" fontId="64" fillId="0" borderId="0" applyFont="0" applyFill="0" applyBorder="0" applyAlignment="0" applyProtection="0"/>
    <xf numFmtId="172" fontId="64" fillId="0" borderId="0" applyFont="0" applyFill="0" applyBorder="0" applyAlignment="0" applyProtection="0"/>
    <xf numFmtId="43" fontId="64"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43" fontId="64" fillId="0" borderId="0" applyFont="0" applyFill="0" applyBorder="0" applyAlignment="0" applyProtection="0"/>
    <xf numFmtId="172" fontId="64" fillId="0" borderId="0" applyFont="0" applyFill="0" applyBorder="0" applyAlignment="0" applyProtection="0"/>
    <xf numFmtId="43" fontId="64" fillId="0" borderId="0" applyFont="0" applyFill="0" applyBorder="0" applyAlignment="0" applyProtection="0"/>
    <xf numFmtId="172"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43" fontId="64" fillId="0" borderId="0" applyFont="0" applyFill="0" applyBorder="0" applyAlignment="0" applyProtection="0"/>
    <xf numFmtId="3" fontId="1" fillId="0" borderId="0" applyFont="0" applyBorder="0" applyAlignment="0">
      <protection/>
    </xf>
    <xf numFmtId="0" fontId="65" fillId="0" borderId="0">
      <alignment/>
      <protection locked="0"/>
    </xf>
    <xf numFmtId="0" fontId="65" fillId="0" borderId="0">
      <alignment/>
      <protection locked="0"/>
    </xf>
    <xf numFmtId="185" fontId="5" fillId="0" borderId="0" applyFill="0" applyBorder="0" applyAlignment="0">
      <protection/>
    </xf>
    <xf numFmtId="181" fontId="40" fillId="0" borderId="0" applyFill="0" applyBorder="0" applyAlignment="0">
      <protection/>
    </xf>
    <xf numFmtId="185" fontId="5" fillId="0" borderId="0" applyFill="0" applyBorder="0" applyAlignment="0">
      <protection/>
    </xf>
    <xf numFmtId="186" fontId="5" fillId="0" borderId="0" applyFill="0" applyBorder="0" applyAlignment="0">
      <protection/>
    </xf>
    <xf numFmtId="181" fontId="40" fillId="0" borderId="0" applyFill="0" applyBorder="0" applyAlignment="0">
      <protection/>
    </xf>
    <xf numFmtId="0" fontId="66" fillId="0" borderId="0" applyNumberFormat="0" applyAlignment="0">
      <protection/>
    </xf>
    <xf numFmtId="0" fontId="40" fillId="0" borderId="0">
      <alignment horizontal="left"/>
      <protection/>
    </xf>
    <xf numFmtId="201" fontId="5" fillId="0" borderId="0" applyFont="0" applyFill="0" applyBorder="0" applyAlignment="0" applyProtection="0"/>
    <xf numFmtId="0" fontId="67" fillId="0" borderId="0" applyNumberFormat="0" applyFill="0" applyBorder="0" applyAlignment="0" applyProtection="0"/>
    <xf numFmtId="3" fontId="1" fillId="0" borderId="0" applyFont="0" applyBorder="0" applyAlignment="0">
      <protection/>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2" fontId="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Protection="0">
      <alignment vertical="center"/>
    </xf>
    <xf numFmtId="0" fontId="70" fillId="0" borderId="0" applyNumberFormat="0" applyFill="0" applyBorder="0" applyAlignment="0" applyProtection="0"/>
    <xf numFmtId="0" fontId="71" fillId="0" borderId="0" applyNumberFormat="0" applyFill="0" applyBorder="0" applyProtection="0">
      <alignment vertical="center"/>
    </xf>
    <xf numFmtId="0" fontId="72" fillId="0" borderId="0" applyNumberFormat="0" applyFill="0" applyBorder="0" applyAlignment="0" applyProtection="0"/>
    <xf numFmtId="0" fontId="73" fillId="0" borderId="0" applyNumberFormat="0" applyFill="0" applyBorder="0" applyAlignment="0" applyProtection="0"/>
    <xf numFmtId="202" fontId="74" fillId="0" borderId="13" applyNumberFormat="0" applyFill="0" applyBorder="0" applyAlignment="0" applyProtection="0"/>
    <xf numFmtId="0" fontId="75" fillId="0" borderId="0" applyNumberFormat="0" applyFill="0" applyBorder="0" applyAlignment="0" applyProtection="0"/>
    <xf numFmtId="0" fontId="76" fillId="24" borderId="14" applyNumberFormat="0" applyAlignment="0">
      <protection locked="0"/>
    </xf>
    <xf numFmtId="0" fontId="48" fillId="6" borderId="15" applyNumberFormat="0" applyFont="0" applyAlignment="0" applyProtection="0"/>
    <xf numFmtId="0" fontId="77" fillId="0" borderId="0">
      <alignment vertical="top" wrapText="1"/>
      <protection/>
    </xf>
    <xf numFmtId="0" fontId="78" fillId="8" borderId="0" applyNumberFormat="0" applyBorder="0" applyAlignment="0" applyProtection="0"/>
    <xf numFmtId="38" fontId="79" fillId="2" borderId="0" applyNumberFormat="0" applyBorder="0" applyAlignment="0" applyProtection="0"/>
    <xf numFmtId="0" fontId="80" fillId="0" borderId="0">
      <alignment/>
      <protection/>
    </xf>
    <xf numFmtId="0" fontId="81" fillId="0" borderId="0" applyNumberFormat="0" applyFont="0" applyBorder="0" applyAlignment="0">
      <protection/>
    </xf>
    <xf numFmtId="0" fontId="82" fillId="25" borderId="0">
      <alignment/>
      <protection/>
    </xf>
    <xf numFmtId="0" fontId="83" fillId="0" borderId="0">
      <alignment horizontal="left"/>
      <protection/>
    </xf>
    <xf numFmtId="0" fontId="60" fillId="0" borderId="16" applyNumberFormat="0" applyAlignment="0" applyProtection="0"/>
    <xf numFmtId="0" fontId="60" fillId="0" borderId="17">
      <alignment horizontal="left" vertical="center"/>
      <protection/>
    </xf>
    <xf numFmtId="0" fontId="84" fillId="0" borderId="18" applyNumberFormat="0" applyFill="0" applyAlignment="0" applyProtection="0"/>
    <xf numFmtId="0" fontId="85" fillId="0" borderId="19" applyNumberFormat="0" applyFill="0" applyAlignment="0" applyProtection="0"/>
    <xf numFmtId="0" fontId="86" fillId="0" borderId="20" applyNumberFormat="0" applyFill="0" applyAlignment="0" applyProtection="0"/>
    <xf numFmtId="0" fontId="86" fillId="0" borderId="0" applyNumberFormat="0" applyFill="0" applyBorder="0" applyAlignment="0" applyProtection="0"/>
    <xf numFmtId="0" fontId="59" fillId="0" borderId="0" applyProtection="0">
      <alignment/>
    </xf>
    <xf numFmtId="0" fontId="60" fillId="0" borderId="0" applyProtection="0">
      <alignment/>
    </xf>
    <xf numFmtId="0" fontId="87" fillId="0" borderId="21">
      <alignment horizontal="center"/>
      <protection/>
    </xf>
    <xf numFmtId="0" fontId="87" fillId="0" borderId="0">
      <alignment horizontal="center"/>
      <protection/>
    </xf>
    <xf numFmtId="5" fontId="88" fillId="26" borderId="2" applyNumberFormat="0" applyAlignment="0">
      <protection/>
    </xf>
    <xf numFmtId="203" fontId="89" fillId="0" borderId="0">
      <alignment/>
      <protection/>
    </xf>
    <xf numFmtId="204" fontId="90" fillId="0" borderId="0">
      <alignment/>
      <protection/>
    </xf>
    <xf numFmtId="205" fontId="32" fillId="0" borderId="0" applyFont="0" applyFill="0" applyBorder="0" applyAlignment="0" applyProtection="0"/>
    <xf numFmtId="49" fontId="91" fillId="0" borderId="2">
      <alignment vertical="center"/>
      <protection/>
    </xf>
    <xf numFmtId="171" fontId="1" fillId="0" borderId="0" applyFont="0" applyFill="0" applyBorder="0" applyAlignment="0" applyProtection="0"/>
    <xf numFmtId="38" fontId="14" fillId="0" borderId="0" applyFont="0" applyFill="0" applyBorder="0" applyAlignment="0" applyProtection="0"/>
    <xf numFmtId="206" fontId="29" fillId="0" borderId="0" applyFont="0" applyFill="0" applyBorder="0" applyAlignment="0" applyProtection="0"/>
    <xf numFmtId="0" fontId="57" fillId="4" borderId="5" applyNumberFormat="0" applyAlignment="0" applyProtection="0"/>
    <xf numFmtId="10" fontId="79" fillId="6" borderId="2" applyNumberFormat="0" applyBorder="0" applyAlignment="0" applyProtection="0"/>
    <xf numFmtId="171" fontId="1" fillId="0" borderId="0" applyFont="0" applyFill="0" applyBorder="0" applyAlignment="0" applyProtection="0"/>
    <xf numFmtId="0" fontId="1" fillId="0" borderId="0">
      <alignment/>
      <protection/>
    </xf>
    <xf numFmtId="0" fontId="33" fillId="0" borderId="22">
      <alignment horizontal="centerContinuous"/>
      <protection/>
    </xf>
    <xf numFmtId="0" fontId="43" fillId="22" borderId="6" applyNumberFormat="0" applyAlignment="0" applyProtection="0"/>
    <xf numFmtId="2" fontId="92" fillId="0" borderId="0" applyNumberFormat="0" applyFill="0">
      <alignment horizontal="center"/>
      <protection/>
    </xf>
    <xf numFmtId="0" fontId="93" fillId="0" borderId="23">
      <alignment horizontal="center" vertical="center" wrapText="1"/>
      <protection/>
    </xf>
    <xf numFmtId="0" fontId="48" fillId="0" borderId="0">
      <alignment/>
      <protection/>
    </xf>
    <xf numFmtId="0" fontId="48" fillId="0" borderId="0">
      <alignment/>
      <protection/>
    </xf>
    <xf numFmtId="0" fontId="48" fillId="0" borderId="0">
      <alignment/>
      <protection/>
    </xf>
    <xf numFmtId="0" fontId="14" fillId="0" borderId="0">
      <alignment/>
      <protection/>
    </xf>
    <xf numFmtId="0" fontId="5" fillId="0" borderId="0">
      <alignment/>
      <protection/>
    </xf>
    <xf numFmtId="0" fontId="48" fillId="0" borderId="0">
      <alignment/>
      <protection/>
    </xf>
    <xf numFmtId="0" fontId="94" fillId="0" borderId="0" applyNumberFormat="0" applyFill="0" applyBorder="0" applyAlignment="0" applyProtection="0"/>
    <xf numFmtId="0" fontId="14" fillId="0" borderId="0">
      <alignment/>
      <protection/>
    </xf>
    <xf numFmtId="185" fontId="5" fillId="0" borderId="0" applyFill="0" applyBorder="0" applyAlignment="0">
      <protection/>
    </xf>
    <xf numFmtId="181" fontId="40" fillId="0" borderId="0" applyFill="0" applyBorder="0" applyAlignment="0">
      <protection/>
    </xf>
    <xf numFmtId="185" fontId="5" fillId="0" borderId="0" applyFill="0" applyBorder="0" applyAlignment="0">
      <protection/>
    </xf>
    <xf numFmtId="186" fontId="5" fillId="0" borderId="0" applyFill="0" applyBorder="0" applyAlignment="0">
      <protection/>
    </xf>
    <xf numFmtId="181" fontId="40" fillId="0" borderId="0" applyFill="0" applyBorder="0" applyAlignment="0">
      <protection/>
    </xf>
    <xf numFmtId="0" fontId="95" fillId="0" borderId="24" applyNumberFormat="0" applyFill="0" applyAlignment="0" applyProtection="0"/>
    <xf numFmtId="0" fontId="32" fillId="0" borderId="0" applyFont="0" applyFill="0" applyBorder="0" applyProtection="0">
      <alignment horizontal="center" vertical="center"/>
    </xf>
    <xf numFmtId="38" fontId="14" fillId="0" borderId="0" applyFont="0" applyFill="0" applyBorder="0" applyAlignment="0" applyProtection="0"/>
    <xf numFmtId="4" fontId="12" fillId="0" borderId="0" applyFont="0" applyFill="0" applyBorder="0" applyAlignment="0" applyProtection="0"/>
    <xf numFmtId="207" fontId="5" fillId="0" borderId="0" applyFont="0" applyFill="0" applyBorder="0" applyAlignment="0" applyProtection="0"/>
    <xf numFmtId="40" fontId="14"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0" fontId="96" fillId="0" borderId="21">
      <alignment/>
      <protection/>
    </xf>
    <xf numFmtId="208" fontId="5" fillId="0" borderId="25">
      <alignment/>
      <protection/>
    </xf>
    <xf numFmtId="209" fontId="14" fillId="0" borderId="0" applyFont="0" applyFill="0" applyBorder="0" applyAlignment="0" applyProtection="0"/>
    <xf numFmtId="210" fontId="14" fillId="0" borderId="0" applyFont="0" applyFill="0" applyBorder="0" applyAlignment="0" applyProtection="0"/>
    <xf numFmtId="211" fontId="5" fillId="0" borderId="0" applyFont="0" applyFill="0" applyBorder="0" applyAlignment="0" applyProtection="0"/>
    <xf numFmtId="212" fontId="5" fillId="0" borderId="0" applyFont="0" applyFill="0" applyBorder="0" applyAlignment="0" applyProtection="0"/>
    <xf numFmtId="0" fontId="55" fillId="0" borderId="0" applyNumberFormat="0" applyFont="0" applyFill="0" applyAlignment="0">
      <protection/>
    </xf>
    <xf numFmtId="3" fontId="97" fillId="0" borderId="0" applyFont="0" applyFill="0" applyBorder="0" applyAlignment="0" applyProtection="0"/>
    <xf numFmtId="213" fontId="98" fillId="0" borderId="0" applyFont="0" applyFill="0" applyBorder="0" applyAlignment="0" applyProtection="0"/>
    <xf numFmtId="214" fontId="98" fillId="0" borderId="0" applyBorder="0">
      <alignment/>
      <protection/>
    </xf>
    <xf numFmtId="215" fontId="98" fillId="0" borderId="26" applyBorder="0">
      <alignment/>
      <protection/>
    </xf>
    <xf numFmtId="216" fontId="98" fillId="0" borderId="0" applyFont="0" applyFill="0" applyBorder="0" applyAlignment="0" applyProtection="0"/>
    <xf numFmtId="0" fontId="99" fillId="12" borderId="0" applyNumberFormat="0" applyBorder="0" applyAlignment="0" applyProtection="0"/>
    <xf numFmtId="0" fontId="98" fillId="0" borderId="2">
      <alignment/>
      <protection/>
    </xf>
    <xf numFmtId="0" fontId="50" fillId="0" borderId="0">
      <alignment/>
      <protection/>
    </xf>
    <xf numFmtId="217" fontId="63" fillId="0" borderId="0" applyFont="0" applyFill="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37" fontId="100" fillId="0" borderId="0">
      <alignment/>
      <protection/>
    </xf>
    <xf numFmtId="0" fontId="101" fillId="0" borderId="2" applyNumberFormat="0" applyFont="0" applyFill="0" applyBorder="0" applyAlignment="0">
      <protection/>
    </xf>
    <xf numFmtId="218" fontId="102" fillId="0" borderId="0">
      <alignment/>
      <protection/>
    </xf>
    <xf numFmtId="0" fontId="103"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 fillId="0" borderId="0">
      <alignment/>
      <protection/>
    </xf>
    <xf numFmtId="0" fontId="48" fillId="0" borderId="0">
      <alignment/>
      <protection/>
    </xf>
    <xf numFmtId="0" fontId="0" fillId="0" borderId="0">
      <alignment/>
      <protection/>
    </xf>
    <xf numFmtId="0" fontId="5"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104"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12" fillId="5" borderId="0">
      <alignment/>
      <protection/>
    </xf>
    <xf numFmtId="0" fontId="64" fillId="0" borderId="0">
      <alignment/>
      <protection/>
    </xf>
    <xf numFmtId="0" fontId="0" fillId="6" borderId="15" applyNumberFormat="0" applyFont="0" applyAlignment="0" applyProtection="0"/>
    <xf numFmtId="2" fontId="19" fillId="0" borderId="27" applyFont="0" applyFill="0" applyBorder="0" applyAlignment="0" applyProtection="0"/>
    <xf numFmtId="219" fontId="1" fillId="0" borderId="0" applyFont="0" applyFill="0" applyBorder="0" applyAlignment="0" applyProtection="0"/>
    <xf numFmtId="3" fontId="13" fillId="0" borderId="0" applyFont="0" applyFill="0" applyBorder="0" applyAlignment="0" applyProtection="0"/>
    <xf numFmtId="0" fontId="95" fillId="0" borderId="24" applyNumberFormat="0" applyFill="0" applyAlignment="0" applyProtection="0"/>
    <xf numFmtId="3" fontId="105" fillId="0" borderId="0" applyFont="0" applyFill="0" applyBorder="0" applyAlignment="0" applyProtection="0"/>
    <xf numFmtId="171" fontId="16" fillId="0" borderId="0" applyFont="0" applyFill="0" applyBorder="0" applyAlignment="0" applyProtection="0"/>
    <xf numFmtId="0" fontId="106" fillId="0" borderId="0" applyNumberFormat="0" applyFill="0" applyBorder="0" applyAlignment="0" applyProtection="0"/>
    <xf numFmtId="0" fontId="98" fillId="0" borderId="0" applyNumberFormat="0" applyFill="0" applyBorder="0" applyAlignment="0" applyProtection="0"/>
    <xf numFmtId="0" fontId="1" fillId="0" borderId="0" applyNumberFormat="0" applyFill="0" applyBorder="0" applyAlignment="0" applyProtection="0"/>
    <xf numFmtId="0" fontId="5" fillId="0" borderId="0" applyFont="0" applyFill="0" applyBorder="0" applyAlignment="0" applyProtection="0"/>
    <xf numFmtId="0" fontId="50" fillId="0" borderId="0">
      <alignment/>
      <protection/>
    </xf>
    <xf numFmtId="0" fontId="56" fillId="2" borderId="9" applyNumberFormat="0" applyAlignment="0" applyProtection="0"/>
    <xf numFmtId="0" fontId="104" fillId="5" borderId="0">
      <alignment/>
      <protection/>
    </xf>
    <xf numFmtId="14" fontId="33" fillId="0" borderId="0">
      <alignment horizontal="center" wrapText="1"/>
      <protection locked="0"/>
    </xf>
    <xf numFmtId="9" fontId="0"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10" fontId="5"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9" fontId="14" fillId="0" borderId="28" applyNumberFormat="0" applyBorder="0">
      <alignment/>
      <protection/>
    </xf>
    <xf numFmtId="168" fontId="12" fillId="0" borderId="0" applyFill="0" applyBorder="0" applyAlignment="0">
      <protection/>
    </xf>
    <xf numFmtId="222" fontId="12" fillId="0" borderId="0" applyFill="0" applyBorder="0" applyAlignment="0">
      <protection/>
    </xf>
    <xf numFmtId="168" fontId="12" fillId="0" borderId="0" applyFill="0" applyBorder="0" applyAlignment="0">
      <protection/>
    </xf>
    <xf numFmtId="223" fontId="12" fillId="0" borderId="0" applyFill="0" applyBorder="0" applyAlignment="0">
      <protection/>
    </xf>
    <xf numFmtId="222" fontId="12" fillId="0" borderId="0" applyFill="0" applyBorder="0" applyAlignment="0">
      <protection/>
    </xf>
    <xf numFmtId="4" fontId="40" fillId="0" borderId="0">
      <alignment horizontal="right"/>
      <protection/>
    </xf>
    <xf numFmtId="0" fontId="107" fillId="0" borderId="0">
      <alignment/>
      <protection/>
    </xf>
    <xf numFmtId="0" fontId="14" fillId="0" borderId="0" applyNumberFormat="0" applyFont="0" applyFill="0" applyBorder="0" applyAlignment="0" applyProtection="0"/>
    <xf numFmtId="0" fontId="108" fillId="0" borderId="21">
      <alignment horizontal="center"/>
      <protection/>
    </xf>
    <xf numFmtId="0" fontId="109" fillId="28" borderId="0" applyNumberFormat="0" applyFont="0" applyBorder="0" applyAlignment="0">
      <protection/>
    </xf>
    <xf numFmtId="4" fontId="110" fillId="0" borderId="0">
      <alignment horizontal="right"/>
      <protection/>
    </xf>
    <xf numFmtId="14" fontId="111" fillId="0" borderId="0" applyNumberFormat="0" applyFill="0" applyBorder="0" applyAlignment="0" applyProtection="0"/>
    <xf numFmtId="0" fontId="1" fillId="0" borderId="0" applyNumberFormat="0" applyFill="0" applyBorder="0" applyAlignment="0" applyProtection="0"/>
    <xf numFmtId="4" fontId="112" fillId="12" borderId="29" applyNumberFormat="0" applyProtection="0">
      <alignment vertical="center"/>
    </xf>
    <xf numFmtId="4" fontId="113" fillId="12" borderId="29" applyNumberFormat="0" applyProtection="0">
      <alignment vertical="center"/>
    </xf>
    <xf numFmtId="4" fontId="114" fillId="12" borderId="29" applyNumberFormat="0" applyProtection="0">
      <alignment horizontal="left" vertical="center" indent="1"/>
    </xf>
    <xf numFmtId="4" fontId="114" fillId="29" borderId="0" applyNumberFormat="0" applyProtection="0">
      <alignment horizontal="left" vertical="center" indent="1"/>
    </xf>
    <xf numFmtId="4" fontId="114" fillId="27" borderId="29" applyNumberFormat="0" applyProtection="0">
      <alignment horizontal="right" vertical="center"/>
    </xf>
    <xf numFmtId="4" fontId="114" fillId="9" borderId="29" applyNumberFormat="0" applyProtection="0">
      <alignment horizontal="right" vertical="center"/>
    </xf>
    <xf numFmtId="4" fontId="114" fillId="13" borderId="29" applyNumberFormat="0" applyProtection="0">
      <alignment horizontal="right" vertical="center"/>
    </xf>
    <xf numFmtId="4" fontId="114" fillId="8" borderId="29" applyNumberFormat="0" applyProtection="0">
      <alignment horizontal="right" vertical="center"/>
    </xf>
    <xf numFmtId="4" fontId="114" fillId="15" borderId="29" applyNumberFormat="0" applyProtection="0">
      <alignment horizontal="right" vertical="center"/>
    </xf>
    <xf numFmtId="4" fontId="114" fillId="4" borderId="29" applyNumberFormat="0" applyProtection="0">
      <alignment horizontal="right" vertical="center"/>
    </xf>
    <xf numFmtId="4" fontId="114" fillId="30" borderId="29" applyNumberFormat="0" applyProtection="0">
      <alignment horizontal="right" vertical="center"/>
    </xf>
    <xf numFmtId="4" fontId="114" fillId="17" borderId="29" applyNumberFormat="0" applyProtection="0">
      <alignment horizontal="right" vertical="center"/>
    </xf>
    <xf numFmtId="4" fontId="114" fillId="31" borderId="29" applyNumberFormat="0" applyProtection="0">
      <alignment horizontal="right" vertical="center"/>
    </xf>
    <xf numFmtId="4" fontId="112" fillId="32" borderId="30" applyNumberFormat="0" applyProtection="0">
      <alignment horizontal="left" vertical="center" indent="1"/>
    </xf>
    <xf numFmtId="4" fontId="112" fillId="11" borderId="0" applyNumberFormat="0" applyProtection="0">
      <alignment horizontal="left" vertical="center" indent="1"/>
    </xf>
    <xf numFmtId="4" fontId="112" fillId="29" borderId="0" applyNumberFormat="0" applyProtection="0">
      <alignment horizontal="left" vertical="center" indent="1"/>
    </xf>
    <xf numFmtId="4" fontId="114" fillId="11" borderId="29" applyNumberFormat="0" applyProtection="0">
      <alignment horizontal="right" vertical="center"/>
    </xf>
    <xf numFmtId="4" fontId="54" fillId="11" borderId="0" applyNumberFormat="0" applyProtection="0">
      <alignment horizontal="left" vertical="center" indent="1"/>
    </xf>
    <xf numFmtId="4" fontId="54" fillId="29" borderId="0" applyNumberFormat="0" applyProtection="0">
      <alignment horizontal="left" vertical="center" indent="1"/>
    </xf>
    <xf numFmtId="4" fontId="114" fillId="33" borderId="29" applyNumberFormat="0" applyProtection="0">
      <alignment vertical="center"/>
    </xf>
    <xf numFmtId="4" fontId="115" fillId="33" borderId="29" applyNumberFormat="0" applyProtection="0">
      <alignment vertical="center"/>
    </xf>
    <xf numFmtId="4" fontId="112" fillId="11" borderId="31" applyNumberFormat="0" applyProtection="0">
      <alignment horizontal="left" vertical="center" indent="1"/>
    </xf>
    <xf numFmtId="4" fontId="114" fillId="33" borderId="29" applyNumberFormat="0" applyProtection="0">
      <alignment horizontal="right" vertical="center"/>
    </xf>
    <xf numFmtId="4" fontId="115" fillId="33" borderId="29" applyNumberFormat="0" applyProtection="0">
      <alignment horizontal="right" vertical="center"/>
    </xf>
    <xf numFmtId="4" fontId="112" fillId="11" borderId="29" applyNumberFormat="0" applyProtection="0">
      <alignment horizontal="left" vertical="center" indent="1"/>
    </xf>
    <xf numFmtId="4" fontId="116" fillId="26" borderId="31" applyNumberFormat="0" applyProtection="0">
      <alignment horizontal="left" vertical="center" indent="1"/>
    </xf>
    <xf numFmtId="4" fontId="117" fillId="33" borderId="29" applyNumberFormat="0" applyProtection="0">
      <alignment horizontal="right" vertical="center"/>
    </xf>
    <xf numFmtId="0" fontId="118" fillId="0" borderId="0">
      <alignment horizontal="left"/>
      <protection/>
    </xf>
    <xf numFmtId="0" fontId="109" fillId="1" borderId="17" applyNumberFormat="0" applyFont="0" applyAlignment="0">
      <protection/>
    </xf>
    <xf numFmtId="0" fontId="94" fillId="0" borderId="0" applyNumberFormat="0" applyFill="0" applyBorder="0" applyAlignment="0" applyProtection="0"/>
    <xf numFmtId="3" fontId="18" fillId="0" borderId="0">
      <alignment/>
      <protection/>
    </xf>
    <xf numFmtId="0" fontId="119" fillId="0" borderId="0" applyNumberFormat="0" applyFill="0" applyBorder="0" applyAlignment="0">
      <protection/>
    </xf>
    <xf numFmtId="0" fontId="5" fillId="0" borderId="0">
      <alignment/>
      <protection/>
    </xf>
    <xf numFmtId="0" fontId="12" fillId="0" borderId="0">
      <alignment/>
      <protection/>
    </xf>
    <xf numFmtId="166"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120" fillId="0" borderId="0">
      <alignment/>
      <protection/>
    </xf>
    <xf numFmtId="0" fontId="96" fillId="0" borderId="0">
      <alignment/>
      <protection/>
    </xf>
    <xf numFmtId="40" fontId="121" fillId="0" borderId="0" applyBorder="0">
      <alignment horizontal="right"/>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7" fontId="1" fillId="0" borderId="32">
      <alignment horizontal="right" vertical="center"/>
      <protection/>
    </xf>
    <xf numFmtId="228" fontId="13"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8" fontId="13" fillId="0" borderId="32">
      <alignment horizontal="right" vertical="center"/>
      <protection/>
    </xf>
    <xf numFmtId="228" fontId="13" fillId="0" borderId="32">
      <alignment horizontal="right" vertical="center"/>
      <protection/>
    </xf>
    <xf numFmtId="228" fontId="13"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8" fontId="13"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30" fontId="1" fillId="0" borderId="32">
      <alignment horizontal="right" vertical="center"/>
      <protection/>
    </xf>
    <xf numFmtId="227" fontId="1" fillId="0" borderId="32">
      <alignment horizontal="right" vertical="center"/>
      <protection/>
    </xf>
    <xf numFmtId="231" fontId="22" fillId="0" borderId="32">
      <alignment horizontal="right" vertical="center"/>
      <protection/>
    </xf>
    <xf numFmtId="227" fontId="1" fillId="0" borderId="32">
      <alignment horizontal="right" vertical="center"/>
      <protection/>
    </xf>
    <xf numFmtId="231" fontId="22"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7" fontId="1" fillId="0" borderId="32">
      <alignment horizontal="right" vertical="center"/>
      <protection/>
    </xf>
    <xf numFmtId="227" fontId="1" fillId="0" borderId="32">
      <alignment horizontal="right" vertical="center"/>
      <protection/>
    </xf>
    <xf numFmtId="227" fontId="1" fillId="0" borderId="32">
      <alignment horizontal="right" vertical="center"/>
      <protection/>
    </xf>
    <xf numFmtId="227" fontId="1" fillId="0" borderId="32">
      <alignment horizontal="right" vertical="center"/>
      <protection/>
    </xf>
    <xf numFmtId="227" fontId="1" fillId="0" borderId="32">
      <alignment horizontal="right" vertical="center"/>
      <protection/>
    </xf>
    <xf numFmtId="231" fontId="22" fillId="0" borderId="32">
      <alignment horizontal="right" vertical="center"/>
      <protection/>
    </xf>
    <xf numFmtId="231" fontId="22" fillId="0" borderId="32">
      <alignment horizontal="right" vertical="center"/>
      <protection/>
    </xf>
    <xf numFmtId="232" fontId="44" fillId="0" borderId="32">
      <alignment horizontal="right" vertical="center"/>
      <protection/>
    </xf>
    <xf numFmtId="230" fontId="1" fillId="0" borderId="32">
      <alignment horizontal="right" vertical="center"/>
      <protection/>
    </xf>
    <xf numFmtId="224"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32" fontId="44" fillId="0" borderId="32">
      <alignment horizontal="right" vertical="center"/>
      <protection/>
    </xf>
    <xf numFmtId="232" fontId="44" fillId="0" borderId="32">
      <alignment horizontal="right" vertical="center"/>
      <protection/>
    </xf>
    <xf numFmtId="232" fontId="44" fillId="0" borderId="32">
      <alignment horizontal="right" vertical="center"/>
      <protection/>
    </xf>
    <xf numFmtId="232" fontId="44" fillId="0" borderId="32">
      <alignment horizontal="right" vertical="center"/>
      <protection/>
    </xf>
    <xf numFmtId="232" fontId="44"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0" fontId="122" fillId="0" borderId="0">
      <alignment horizontal="centerContinuous"/>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7" fontId="1" fillId="0" borderId="32">
      <alignment horizontal="right" vertical="center"/>
      <protection/>
    </xf>
    <xf numFmtId="234"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6" fontId="63" fillId="0" borderId="32">
      <alignment horizontal="right" vertical="center"/>
      <protection/>
    </xf>
    <xf numFmtId="234"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31" fontId="22"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7" fontId="1" fillId="0" borderId="32">
      <alignment horizontal="right" vertical="center"/>
      <protection/>
    </xf>
    <xf numFmtId="230" fontId="1"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0"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6" fontId="63" fillId="0" borderId="32">
      <alignment horizontal="right" vertical="center"/>
      <protection/>
    </xf>
    <xf numFmtId="230" fontId="1" fillId="0" borderId="32">
      <alignment horizontal="right" vertical="center"/>
      <protection/>
    </xf>
    <xf numFmtId="230" fontId="1" fillId="0" borderId="32">
      <alignment horizontal="right" vertical="center"/>
      <protection/>
    </xf>
    <xf numFmtId="224" fontId="98" fillId="0" borderId="32">
      <alignment horizontal="right" vertical="center"/>
      <protection/>
    </xf>
    <xf numFmtId="231" fontId="22"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33"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35"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34" fontId="1" fillId="0" borderId="32">
      <alignment horizontal="right" vertical="center"/>
      <protection/>
    </xf>
    <xf numFmtId="173"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36" fontId="98" fillId="0" borderId="32">
      <alignment horizontal="right" vertical="center"/>
      <protection/>
    </xf>
    <xf numFmtId="236" fontId="98" fillId="0" borderId="32">
      <alignment horizontal="right" vertical="center"/>
      <protection/>
    </xf>
    <xf numFmtId="236" fontId="98" fillId="0" borderId="32">
      <alignment horizontal="right" vertical="center"/>
      <protection/>
    </xf>
    <xf numFmtId="236" fontId="98" fillId="0" borderId="32">
      <alignment horizontal="right" vertical="center"/>
      <protection/>
    </xf>
    <xf numFmtId="236"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37" fontId="63" fillId="0" borderId="32">
      <alignment horizontal="right" vertical="center"/>
      <protection/>
    </xf>
    <xf numFmtId="237" fontId="63" fillId="0" borderId="32">
      <alignment horizontal="right" vertical="center"/>
      <protection/>
    </xf>
    <xf numFmtId="237" fontId="63" fillId="0" borderId="32">
      <alignment horizontal="right" vertical="center"/>
      <protection/>
    </xf>
    <xf numFmtId="237" fontId="63" fillId="0" borderId="32">
      <alignment horizontal="right" vertical="center"/>
      <protection/>
    </xf>
    <xf numFmtId="237" fontId="63" fillId="0" borderId="32">
      <alignment horizontal="right" vertical="center"/>
      <protection/>
    </xf>
    <xf numFmtId="227" fontId="1"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8" fontId="13"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36" fontId="98" fillId="0" borderId="32">
      <alignment horizontal="right" vertical="center"/>
      <protection/>
    </xf>
    <xf numFmtId="236" fontId="98" fillId="0" borderId="32">
      <alignment horizontal="right" vertical="center"/>
      <protection/>
    </xf>
    <xf numFmtId="236" fontId="98" fillId="0" borderId="32">
      <alignment horizontal="right" vertical="center"/>
      <protection/>
    </xf>
    <xf numFmtId="236" fontId="98" fillId="0" borderId="32">
      <alignment horizontal="right" vertical="center"/>
      <protection/>
    </xf>
    <xf numFmtId="236" fontId="98" fillId="0" borderId="32">
      <alignment horizontal="right" vertical="center"/>
      <protection/>
    </xf>
    <xf numFmtId="208" fontId="123"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5"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7" fontId="1" fillId="0" borderId="32">
      <alignment horizontal="right" vertical="center"/>
      <protection/>
    </xf>
    <xf numFmtId="227"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6" fontId="63"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173" fontId="1" fillId="0" borderId="32">
      <alignment horizontal="right" vertical="center"/>
      <protection/>
    </xf>
    <xf numFmtId="227" fontId="1" fillId="0" borderId="32">
      <alignment horizontal="right" vertical="center"/>
      <protection/>
    </xf>
    <xf numFmtId="224" fontId="98" fillId="0" borderId="32">
      <alignment horizontal="right" vertical="center"/>
      <protection/>
    </xf>
    <xf numFmtId="227" fontId="1" fillId="0" borderId="32">
      <alignment horizontal="right" vertical="center"/>
      <protection/>
    </xf>
    <xf numFmtId="227"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8" fontId="13" fillId="0" borderId="32">
      <alignment horizontal="right" vertical="center"/>
      <protection/>
    </xf>
    <xf numFmtId="227" fontId="1"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24" fontId="98"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11" fontId="1"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229" fontId="98" fillId="0" borderId="32">
      <alignment horizontal="right" vertical="center"/>
      <protection/>
    </xf>
    <xf numFmtId="49" fontId="54" fillId="0" borderId="0" applyFill="0" applyBorder="0" applyAlignment="0">
      <protection/>
    </xf>
    <xf numFmtId="238" fontId="5" fillId="0" borderId="0" applyFill="0" applyBorder="0" applyAlignment="0">
      <protection/>
    </xf>
    <xf numFmtId="239" fontId="5" fillId="0" borderId="0" applyFill="0" applyBorder="0" applyAlignment="0">
      <protection/>
    </xf>
    <xf numFmtId="240" fontId="98" fillId="0" borderId="32">
      <alignment horizontal="center"/>
      <protection/>
    </xf>
    <xf numFmtId="0" fontId="77" fillId="0" borderId="33">
      <alignment/>
      <protection/>
    </xf>
    <xf numFmtId="0" fontId="77" fillId="0" borderId="33">
      <alignment/>
      <protection/>
    </xf>
    <xf numFmtId="0" fontId="77" fillId="0" borderId="33">
      <alignment/>
      <protection/>
    </xf>
    <xf numFmtId="0" fontId="77" fillId="0" borderId="33">
      <alignment/>
      <protection/>
    </xf>
    <xf numFmtId="0" fontId="77" fillId="0" borderId="33">
      <alignment/>
      <protection/>
    </xf>
    <xf numFmtId="0" fontId="77" fillId="0" borderId="33">
      <alignment/>
      <protection/>
    </xf>
    <xf numFmtId="0" fontId="77" fillId="0" borderId="33">
      <alignment/>
      <protection/>
    </xf>
    <xf numFmtId="0" fontId="98" fillId="0" borderId="0" applyNumberFormat="0" applyFill="0" applyBorder="0" applyAlignment="0" applyProtection="0"/>
    <xf numFmtId="0" fontId="5" fillId="0" borderId="0" applyNumberFormat="0" applyFill="0" applyBorder="0" applyAlignment="0" applyProtection="0"/>
    <xf numFmtId="0" fontId="106" fillId="0" borderId="0" applyNumberFormat="0" applyFill="0" applyBorder="0" applyAlignment="0" applyProtection="0"/>
    <xf numFmtId="0" fontId="124" fillId="0" borderId="0" applyFont="0">
      <alignment horizontal="centerContinuous"/>
      <protection/>
    </xf>
    <xf numFmtId="0" fontId="125" fillId="0" borderId="0" applyNumberFormat="0" applyFill="0" applyBorder="0" applyAlignment="0" applyProtection="0"/>
    <xf numFmtId="0" fontId="41" fillId="2" borderId="5" applyNumberFormat="0" applyAlignment="0" applyProtection="0"/>
    <xf numFmtId="0" fontId="126" fillId="0" borderId="0" applyNumberFormat="0" applyFill="0" applyBorder="0" applyAlignment="0" applyProtection="0"/>
    <xf numFmtId="0" fontId="5" fillId="0" borderId="34" applyNumberFormat="0" applyFont="0" applyFill="0" applyAlignment="0" applyProtection="0"/>
    <xf numFmtId="0" fontId="78" fillId="8" borderId="0" applyNumberFormat="0" applyBorder="0" applyAlignment="0" applyProtection="0"/>
    <xf numFmtId="0" fontId="127" fillId="0" borderId="35" applyNumberFormat="0" applyFill="0" applyAlignment="0" applyProtection="0"/>
    <xf numFmtId="0" fontId="99" fillId="12" borderId="0" applyNumberFormat="0" applyBorder="0" applyAlignment="0" applyProtection="0"/>
    <xf numFmtId="0" fontId="128" fillId="0" borderId="36">
      <alignment horizontal="center"/>
      <protection/>
    </xf>
    <xf numFmtId="199" fontId="29" fillId="0" borderId="0" applyFont="0" applyFill="0" applyBorder="0" applyAlignment="0" applyProtection="0"/>
    <xf numFmtId="241" fontId="1" fillId="0" borderId="0" applyFont="0" applyFill="0" applyBorder="0" applyAlignment="0" applyProtection="0"/>
    <xf numFmtId="242" fontId="1" fillId="0" borderId="0" applyFont="0" applyFill="0" applyBorder="0" applyAlignment="0" applyProtection="0"/>
    <xf numFmtId="0" fontId="129" fillId="0" borderId="0" applyNumberFormat="0" applyFill="0" applyBorder="0" applyAlignment="0" applyProtection="0"/>
    <xf numFmtId="0" fontId="67" fillId="0" borderId="0" applyNumberFormat="0" applyFill="0" applyBorder="0" applyAlignment="0" applyProtection="0"/>
    <xf numFmtId="0" fontId="60" fillId="0" borderId="37">
      <alignment horizontal="center"/>
      <protection/>
    </xf>
    <xf numFmtId="239" fontId="98" fillId="0" borderId="0">
      <alignment/>
      <protection/>
    </xf>
    <xf numFmtId="229" fontId="98" fillId="0" borderId="2">
      <alignment/>
      <protection/>
    </xf>
    <xf numFmtId="0" fontId="130" fillId="0" borderId="0">
      <alignment/>
      <protection/>
    </xf>
    <xf numFmtId="3" fontId="98" fillId="0" borderId="0" applyNumberFormat="0" applyBorder="0" applyAlignment="0" applyProtection="0"/>
    <xf numFmtId="3" fontId="17" fillId="0" borderId="0">
      <alignment/>
      <protection locked="0"/>
    </xf>
    <xf numFmtId="0" fontId="130" fillId="0" borderId="0">
      <alignment/>
      <protection/>
    </xf>
    <xf numFmtId="0" fontId="131" fillId="0" borderId="38" applyFill="0" applyBorder="0" applyAlignment="0">
      <protection/>
    </xf>
    <xf numFmtId="5" fontId="132" fillId="34" borderId="39">
      <alignment vertical="top"/>
      <protection/>
    </xf>
    <xf numFmtId="0" fontId="133" fillId="35" borderId="2">
      <alignment horizontal="left" vertical="center"/>
      <protection/>
    </xf>
    <xf numFmtId="6" fontId="134" fillId="36" borderId="39">
      <alignment/>
      <protection/>
    </xf>
    <xf numFmtId="5" fontId="88" fillId="0" borderId="39">
      <alignment horizontal="left" vertical="top"/>
      <protection/>
    </xf>
    <xf numFmtId="0" fontId="135" fillId="37" borderId="0">
      <alignment horizontal="left" vertical="center"/>
      <protection/>
    </xf>
    <xf numFmtId="5" fontId="13" fillId="0" borderId="10">
      <alignment horizontal="left" vertical="top"/>
      <protection/>
    </xf>
    <xf numFmtId="0" fontId="136" fillId="0" borderId="10">
      <alignment horizontal="left" vertical="center"/>
      <protection/>
    </xf>
    <xf numFmtId="243" fontId="5" fillId="0" borderId="0" applyFont="0" applyFill="0" applyBorder="0" applyAlignment="0" applyProtection="0"/>
    <xf numFmtId="244" fontId="5" fillId="0" borderId="0" applyFont="0" applyFill="0" applyBorder="0" applyAlignment="0" applyProtection="0"/>
    <xf numFmtId="42" fontId="64" fillId="0" borderId="0" applyFont="0" applyFill="0" applyBorder="0" applyAlignment="0" applyProtection="0"/>
    <xf numFmtId="44" fontId="64" fillId="0" borderId="0" applyFont="0" applyFill="0" applyBorder="0" applyAlignment="0" applyProtection="0"/>
    <xf numFmtId="0" fontId="129" fillId="0" borderId="0" applyNumberFormat="0" applyFill="0" applyBorder="0" applyAlignment="0" applyProtection="0"/>
    <xf numFmtId="0" fontId="137" fillId="0" borderId="40" applyNumberFormat="0" applyFont="0" applyAlignment="0">
      <protection/>
    </xf>
    <xf numFmtId="0" fontId="35" fillId="9" borderId="0" applyNumberFormat="0" applyBorder="0" applyAlignment="0" applyProtection="0"/>
    <xf numFmtId="0" fontId="138" fillId="0" borderId="0" applyNumberFormat="0" applyFill="0" applyBorder="0" applyAlignment="0" applyProtection="0"/>
    <xf numFmtId="171" fontId="1"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7" fillId="0" borderId="0">
      <alignment/>
      <protection/>
    </xf>
    <xf numFmtId="0" fontId="139" fillId="0" borderId="0" applyFont="0" applyFill="0" applyBorder="0" applyAlignment="0" applyProtection="0"/>
    <xf numFmtId="0" fontId="139" fillId="0" borderId="0" applyFont="0" applyFill="0" applyBorder="0" applyAlignment="0" applyProtection="0"/>
    <xf numFmtId="0" fontId="48" fillId="0" borderId="0">
      <alignment vertical="center"/>
      <protection/>
    </xf>
    <xf numFmtId="40" fontId="140" fillId="0" borderId="0" applyFont="0" applyFill="0" applyBorder="0" applyAlignment="0" applyProtection="0"/>
    <xf numFmtId="38" fontId="140" fillId="0" borderId="0" applyFont="0" applyFill="0" applyBorder="0" applyAlignment="0" applyProtection="0"/>
    <xf numFmtId="0" fontId="140" fillId="0" borderId="0" applyFont="0" applyFill="0" applyBorder="0" applyAlignment="0" applyProtection="0"/>
    <xf numFmtId="0" fontId="140" fillId="0" borderId="0" applyFont="0" applyFill="0" applyBorder="0" applyAlignment="0" applyProtection="0"/>
    <xf numFmtId="9" fontId="103" fillId="0" borderId="0" applyFont="0" applyFill="0" applyBorder="0" applyAlignment="0" applyProtection="0"/>
    <xf numFmtId="0" fontId="141" fillId="0" borderId="0">
      <alignment/>
      <protection/>
    </xf>
    <xf numFmtId="179" fontId="142"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3" fillId="0" borderId="0" applyFont="0" applyFill="0" applyBorder="0" applyAlignment="0" applyProtection="0"/>
    <xf numFmtId="0" fontId="103" fillId="0" borderId="0" applyFont="0" applyFill="0" applyBorder="0" applyAlignment="0" applyProtection="0"/>
    <xf numFmtId="245" fontId="143" fillId="0" borderId="0" applyFont="0" applyFill="0" applyBorder="0" applyAlignment="0" applyProtection="0"/>
    <xf numFmtId="246" fontId="143" fillId="0" borderId="0" applyFont="0" applyFill="0" applyBorder="0" applyAlignment="0" applyProtection="0"/>
    <xf numFmtId="0" fontId="103" fillId="0" borderId="0">
      <alignment/>
      <protection/>
    </xf>
    <xf numFmtId="0" fontId="144" fillId="0" borderId="0">
      <alignment/>
      <protection/>
    </xf>
    <xf numFmtId="0" fontId="145" fillId="0" borderId="0">
      <alignment/>
      <protection/>
    </xf>
    <xf numFmtId="0" fontId="55" fillId="0" borderId="0">
      <alignment/>
      <protection/>
    </xf>
    <xf numFmtId="0" fontId="146" fillId="0" borderId="41">
      <alignment/>
      <protection/>
    </xf>
    <xf numFmtId="171" fontId="147" fillId="0" borderId="0" applyFont="0" applyFill="0" applyBorder="0" applyAlignment="0" applyProtection="0"/>
    <xf numFmtId="172" fontId="147" fillId="0" borderId="0" applyFont="0" applyFill="0" applyBorder="0" applyAlignment="0" applyProtection="0"/>
    <xf numFmtId="4" fontId="148" fillId="0" borderId="0" applyFont="0" applyFill="0" applyBorder="0" applyAlignment="0" applyProtection="0"/>
    <xf numFmtId="38" fontId="149" fillId="0" borderId="0" applyFont="0" applyFill="0" applyBorder="0" applyAlignment="0" applyProtection="0"/>
    <xf numFmtId="0" fontId="5" fillId="0" borderId="0">
      <alignment/>
      <protection/>
    </xf>
    <xf numFmtId="247" fontId="147" fillId="0" borderId="0" applyFont="0" applyFill="0" applyBorder="0" applyAlignment="0" applyProtection="0"/>
    <xf numFmtId="248" fontId="9" fillId="0" borderId="0" applyFont="0" applyFill="0" applyBorder="0" applyAlignment="0" applyProtection="0"/>
    <xf numFmtId="168" fontId="147" fillId="0" borderId="0" applyFont="0" applyFill="0" applyBorder="0" applyAlignment="0" applyProtection="0"/>
    <xf numFmtId="249" fontId="146" fillId="0" borderId="0" applyFont="0" applyFill="0" applyBorder="0" applyAlignment="0" applyProtection="0"/>
    <xf numFmtId="188" fontId="5" fillId="0" borderId="0" applyFont="0" applyFill="0" applyBorder="0" applyAlignment="0" applyProtection="0"/>
    <xf numFmtId="205" fontId="149" fillId="0" borderId="32">
      <alignment horizontal="center"/>
      <protection/>
    </xf>
  </cellStyleXfs>
  <cellXfs count="139">
    <xf numFmtId="0" fontId="0" fillId="0" borderId="0" xfId="0" applyAlignment="1">
      <alignment/>
    </xf>
    <xf numFmtId="0" fontId="104" fillId="0" borderId="0" xfId="532" applyFont="1" applyAlignment="1">
      <alignment horizontal="center" vertical="center" wrapText="1"/>
      <protection/>
    </xf>
    <xf numFmtId="0" fontId="104" fillId="0" borderId="0" xfId="532" applyFont="1" applyAlignment="1">
      <alignment horizontal="left" vertical="center" wrapText="1"/>
      <protection/>
    </xf>
    <xf numFmtId="0" fontId="151" fillId="0" borderId="0" xfId="532" applyFont="1" applyAlignment="1">
      <alignment horizontal="center" vertical="center" wrapText="1"/>
      <protection/>
    </xf>
    <xf numFmtId="3" fontId="104" fillId="0" borderId="0" xfId="532" applyNumberFormat="1" applyFont="1" applyAlignment="1">
      <alignment horizontal="center" vertical="center" wrapText="1"/>
      <protection/>
    </xf>
    <xf numFmtId="0" fontId="104" fillId="0" borderId="0" xfId="532" applyFont="1" applyBorder="1" applyAlignment="1" quotePrefix="1">
      <alignment horizontal="center" vertical="center" wrapText="1"/>
      <protection/>
    </xf>
    <xf numFmtId="0" fontId="104" fillId="0" borderId="0" xfId="532" applyFont="1" applyBorder="1" applyAlignment="1">
      <alignment horizontal="left" vertical="center" wrapText="1"/>
      <protection/>
    </xf>
    <xf numFmtId="0" fontId="153" fillId="0" borderId="0" xfId="532" applyFont="1" applyBorder="1" applyAlignment="1">
      <alignment horizontal="center" vertical="center" wrapText="1"/>
      <protection/>
    </xf>
    <xf numFmtId="0" fontId="104" fillId="0" borderId="0" xfId="532" applyFont="1" applyBorder="1" applyAlignment="1">
      <alignment horizontal="center" vertical="center" wrapText="1"/>
      <protection/>
    </xf>
    <xf numFmtId="3" fontId="104" fillId="0" borderId="0" xfId="532" applyNumberFormat="1" applyFont="1" applyBorder="1" applyAlignment="1">
      <alignment horizontal="right" vertical="center" wrapText="1"/>
      <protection/>
    </xf>
    <xf numFmtId="3" fontId="104" fillId="0" borderId="0" xfId="532" applyNumberFormat="1" applyFont="1" applyBorder="1" applyAlignment="1">
      <alignment horizontal="center" vertical="center" wrapText="1"/>
      <protection/>
    </xf>
    <xf numFmtId="0" fontId="156" fillId="0" borderId="0" xfId="532" applyFont="1" applyAlignment="1">
      <alignment horizontal="center" vertical="center" wrapText="1"/>
      <protection/>
    </xf>
    <xf numFmtId="0" fontId="157" fillId="0" borderId="0" xfId="532" applyFont="1" applyAlignment="1">
      <alignment horizontal="center" vertical="center" wrapText="1"/>
      <protection/>
    </xf>
    <xf numFmtId="0" fontId="157" fillId="0" borderId="0" xfId="532" applyFont="1" applyBorder="1" applyAlignment="1">
      <alignment horizontal="left" vertical="center" wrapText="1"/>
      <protection/>
    </xf>
    <xf numFmtId="0" fontId="157" fillId="0" borderId="0" xfId="532" applyFont="1" applyBorder="1" applyAlignment="1">
      <alignment horizontal="center" vertical="center" wrapText="1"/>
      <protection/>
    </xf>
    <xf numFmtId="0" fontId="158" fillId="5" borderId="2" xfId="532" applyFont="1" applyFill="1" applyBorder="1" applyAlignment="1">
      <alignment horizontal="center" vertical="center" wrapText="1"/>
      <protection/>
    </xf>
    <xf numFmtId="0" fontId="159" fillId="5" borderId="2" xfId="532" applyFont="1" applyFill="1" applyBorder="1" applyAlignment="1">
      <alignment horizontal="center" vertical="center" wrapText="1"/>
      <protection/>
    </xf>
    <xf numFmtId="3" fontId="158" fillId="5" borderId="2" xfId="532" applyNumberFormat="1" applyFont="1" applyFill="1" applyBorder="1" applyAlignment="1">
      <alignment horizontal="center" vertical="center" wrapText="1"/>
      <protection/>
    </xf>
    <xf numFmtId="0" fontId="158" fillId="5" borderId="25" xfId="532" applyFont="1" applyFill="1" applyBorder="1" applyAlignment="1">
      <alignment horizontal="center" vertical="center" wrapText="1"/>
      <protection/>
    </xf>
    <xf numFmtId="0" fontId="160" fillId="5" borderId="25" xfId="532" applyFont="1" applyFill="1" applyBorder="1" applyAlignment="1">
      <alignment horizontal="center" vertical="center" wrapText="1"/>
      <protection/>
    </xf>
    <xf numFmtId="3" fontId="160" fillId="5" borderId="25" xfId="532" applyNumberFormat="1" applyFont="1" applyFill="1" applyBorder="1" applyAlignment="1">
      <alignment horizontal="center" vertical="center" wrapText="1"/>
      <protection/>
    </xf>
    <xf numFmtId="3" fontId="160" fillId="5" borderId="25" xfId="532" applyNumberFormat="1" applyFont="1" applyFill="1" applyBorder="1" applyAlignment="1">
      <alignment horizontal="right" vertical="center" wrapText="1"/>
      <protection/>
    </xf>
    <xf numFmtId="0" fontId="160" fillId="5" borderId="3" xfId="532" applyFont="1" applyFill="1" applyBorder="1" applyAlignment="1">
      <alignment vertical="center" wrapText="1"/>
      <protection/>
    </xf>
    <xf numFmtId="0" fontId="161" fillId="5" borderId="3" xfId="532" applyFont="1" applyFill="1" applyBorder="1" applyAlignment="1">
      <alignment horizontal="center" vertical="center" wrapText="1"/>
      <protection/>
    </xf>
    <xf numFmtId="3" fontId="160" fillId="5" borderId="3" xfId="532" applyNumberFormat="1" applyFont="1" applyFill="1" applyBorder="1" applyAlignment="1">
      <alignment horizontal="center" vertical="center" wrapText="1"/>
      <protection/>
    </xf>
    <xf numFmtId="0" fontId="160" fillId="5" borderId="0" xfId="532" applyFont="1" applyFill="1" applyAlignment="1">
      <alignment horizontal="center" vertical="center" wrapText="1"/>
      <protection/>
    </xf>
    <xf numFmtId="0" fontId="162" fillId="5" borderId="3" xfId="532" applyFont="1" applyFill="1" applyBorder="1" applyAlignment="1">
      <alignment horizontal="center" vertical="center" wrapText="1"/>
      <protection/>
    </xf>
    <xf numFmtId="3" fontId="49" fillId="5" borderId="3" xfId="532" applyNumberFormat="1" applyFont="1" applyFill="1" applyBorder="1" applyAlignment="1">
      <alignment horizontal="center" vertical="center" wrapText="1"/>
      <protection/>
    </xf>
    <xf numFmtId="166" fontId="49" fillId="5" borderId="3" xfId="270" applyNumberFormat="1" applyFont="1" applyFill="1" applyBorder="1" applyAlignment="1">
      <alignment horizontal="right" vertical="center"/>
    </xf>
    <xf numFmtId="166" fontId="49" fillId="5" borderId="3" xfId="270" applyNumberFormat="1" applyFont="1" applyFill="1" applyBorder="1" applyAlignment="1">
      <alignment horizontal="center" vertical="center" wrapText="1"/>
    </xf>
    <xf numFmtId="3" fontId="163" fillId="5" borderId="3" xfId="532" applyNumberFormat="1" applyFont="1" applyFill="1" applyBorder="1" applyAlignment="1">
      <alignment horizontal="center" vertical="center" wrapText="1"/>
      <protection/>
    </xf>
    <xf numFmtId="0" fontId="160" fillId="5" borderId="3" xfId="532" applyNumberFormat="1" applyFont="1" applyFill="1" applyBorder="1" applyAlignment="1">
      <alignment horizontal="center" vertical="center" wrapText="1"/>
      <protection/>
    </xf>
    <xf numFmtId="3" fontId="160" fillId="5" borderId="42" xfId="532" applyNumberFormat="1" applyFont="1" applyFill="1" applyBorder="1" applyAlignment="1">
      <alignment horizontal="right" vertical="center" wrapText="1"/>
      <protection/>
    </xf>
    <xf numFmtId="0" fontId="49" fillId="5" borderId="3" xfId="532" applyFont="1" applyFill="1" applyBorder="1" applyAlignment="1">
      <alignment horizontal="center" vertical="center" wrapText="1"/>
      <protection/>
    </xf>
    <xf numFmtId="0" fontId="164" fillId="5" borderId="3" xfId="532" applyFont="1" applyFill="1" applyBorder="1" applyAlignment="1">
      <alignment horizontal="center" vertical="center" wrapText="1"/>
      <protection/>
    </xf>
    <xf numFmtId="250" fontId="49" fillId="5" borderId="3" xfId="246" applyNumberFormat="1" applyFont="1" applyFill="1" applyBorder="1" applyAlignment="1">
      <alignment vertical="center"/>
    </xf>
    <xf numFmtId="0" fontId="160" fillId="5" borderId="3" xfId="532" applyFont="1" applyFill="1" applyBorder="1" applyAlignment="1">
      <alignment horizontal="left" vertical="center" wrapText="1"/>
      <protection/>
    </xf>
    <xf numFmtId="0" fontId="160" fillId="5" borderId="0" xfId="532" applyFont="1" applyFill="1" applyBorder="1" applyAlignment="1">
      <alignment horizontal="left" vertical="center" wrapText="1"/>
      <protection/>
    </xf>
    <xf numFmtId="0" fontId="160" fillId="5" borderId="2" xfId="532" applyFont="1" applyFill="1" applyBorder="1" applyAlignment="1">
      <alignment horizontal="left" vertical="center" wrapText="1"/>
      <protection/>
    </xf>
    <xf numFmtId="0" fontId="165" fillId="0" borderId="3" xfId="0" applyFont="1" applyFill="1" applyBorder="1" applyAlignment="1">
      <alignment horizontal="center" vertical="center" wrapText="1"/>
    </xf>
    <xf numFmtId="0" fontId="160" fillId="0" borderId="3" xfId="0" applyFont="1" applyFill="1" applyBorder="1" applyAlignment="1">
      <alignment horizontal="center" vertical="center" wrapText="1"/>
    </xf>
    <xf numFmtId="3" fontId="160" fillId="0" borderId="3" xfId="0" applyNumberFormat="1" applyFont="1" applyFill="1" applyBorder="1" applyAlignment="1">
      <alignment horizontal="right" vertical="center" wrapText="1"/>
    </xf>
    <xf numFmtId="3" fontId="163" fillId="0" borderId="3" xfId="0" applyNumberFormat="1" applyFont="1" applyFill="1" applyBorder="1" applyAlignment="1">
      <alignment horizontal="center" vertical="center" wrapText="1"/>
    </xf>
    <xf numFmtId="0" fontId="160" fillId="0" borderId="3" xfId="0" applyNumberFormat="1" applyFont="1" applyFill="1" applyBorder="1" applyAlignment="1">
      <alignment horizontal="center" vertical="center" wrapText="1"/>
    </xf>
    <xf numFmtId="0" fontId="166" fillId="0" borderId="0" xfId="0" applyFont="1" applyFill="1" applyAlignment="1">
      <alignment horizontal="left" vertical="center" wrapText="1"/>
    </xf>
    <xf numFmtId="0" fontId="160" fillId="5" borderId="3" xfId="0" applyFont="1" applyFill="1" applyBorder="1" applyAlignment="1">
      <alignment horizontal="center" vertical="center" wrapText="1"/>
    </xf>
    <xf numFmtId="0" fontId="160" fillId="5" borderId="3" xfId="0" applyFont="1" applyFill="1" applyBorder="1" applyAlignment="1">
      <alignment horizontal="justify" vertical="center" wrapText="1"/>
    </xf>
    <xf numFmtId="3" fontId="160" fillId="5" borderId="3" xfId="0" applyNumberFormat="1" applyFont="1" applyFill="1" applyBorder="1" applyAlignment="1">
      <alignment horizontal="center" vertical="center" wrapText="1"/>
    </xf>
    <xf numFmtId="3" fontId="160" fillId="5" borderId="3" xfId="0" applyNumberFormat="1" applyFont="1" applyFill="1" applyBorder="1" applyAlignment="1">
      <alignment horizontal="right" vertical="center" wrapText="1"/>
    </xf>
    <xf numFmtId="3" fontId="163" fillId="5" borderId="3" xfId="0" applyNumberFormat="1" applyFont="1" applyFill="1" applyBorder="1" applyAlignment="1">
      <alignment horizontal="center" vertical="center" wrapText="1"/>
    </xf>
    <xf numFmtId="0" fontId="160" fillId="5" borderId="3" xfId="0" applyNumberFormat="1" applyFont="1" applyFill="1" applyBorder="1" applyAlignment="1">
      <alignment horizontal="center" vertical="center" wrapText="1"/>
    </xf>
    <xf numFmtId="0" fontId="160" fillId="7" borderId="0" xfId="0" applyFont="1" applyFill="1" applyAlignment="1">
      <alignment horizontal="left" vertical="center" wrapText="1"/>
    </xf>
    <xf numFmtId="0" fontId="49" fillId="5" borderId="3" xfId="0" applyFont="1" applyFill="1" applyBorder="1" applyAlignment="1">
      <alignment horizontal="center" vertical="center" wrapText="1"/>
    </xf>
    <xf numFmtId="0" fontId="160" fillId="0" borderId="0" xfId="0" applyFont="1" applyFill="1" applyAlignment="1">
      <alignment horizontal="left" vertical="center" wrapText="1"/>
    </xf>
    <xf numFmtId="0" fontId="167" fillId="5" borderId="3" xfId="0" applyFont="1" applyFill="1" applyBorder="1" applyAlignment="1">
      <alignment horizontal="center" vertical="center" wrapText="1"/>
    </xf>
    <xf numFmtId="0" fontId="167" fillId="5" borderId="3" xfId="0" applyFont="1" applyFill="1" applyBorder="1" applyAlignment="1">
      <alignment horizontal="justify" vertical="center" wrapText="1"/>
    </xf>
    <xf numFmtId="3" fontId="167" fillId="5" borderId="3" xfId="0" applyNumberFormat="1" applyFont="1" applyFill="1" applyBorder="1" applyAlignment="1">
      <alignment horizontal="center" vertical="center" wrapText="1"/>
    </xf>
    <xf numFmtId="3" fontId="167" fillId="5" borderId="3" xfId="0" applyNumberFormat="1" applyFont="1" applyFill="1" applyBorder="1" applyAlignment="1">
      <alignment horizontal="right" vertical="center" wrapText="1"/>
    </xf>
    <xf numFmtId="0" fontId="168" fillId="5" borderId="3" xfId="0" applyFont="1" applyFill="1" applyBorder="1" applyAlignment="1">
      <alignment horizontal="center" vertical="center" wrapText="1"/>
    </xf>
    <xf numFmtId="0" fontId="167" fillId="5" borderId="3" xfId="0" applyNumberFormat="1" applyFont="1" applyFill="1" applyBorder="1" applyAlignment="1">
      <alignment horizontal="center" vertical="center" wrapText="1"/>
    </xf>
    <xf numFmtId="0" fontId="167" fillId="0" borderId="0" xfId="0" applyFont="1" applyFill="1" applyAlignment="1">
      <alignment horizontal="left" vertical="center" wrapText="1"/>
    </xf>
    <xf numFmtId="0" fontId="167" fillId="5" borderId="3" xfId="0" applyFont="1" applyFill="1" applyBorder="1" applyAlignment="1">
      <alignment vertical="center" wrapText="1"/>
    </xf>
    <xf numFmtId="3" fontId="160" fillId="5" borderId="3" xfId="0" applyNumberFormat="1" applyFont="1" applyFill="1" applyBorder="1" applyAlignment="1">
      <alignment vertical="center" wrapText="1"/>
    </xf>
    <xf numFmtId="0" fontId="160" fillId="11" borderId="0" xfId="0" applyFont="1" applyFill="1" applyAlignment="1">
      <alignment horizontal="left" vertical="center" wrapText="1"/>
    </xf>
    <xf numFmtId="3" fontId="160" fillId="5" borderId="43" xfId="532" applyNumberFormat="1" applyFont="1" applyFill="1" applyBorder="1" applyAlignment="1">
      <alignment horizontal="right" vertical="center" wrapText="1"/>
      <protection/>
    </xf>
    <xf numFmtId="3" fontId="160" fillId="5" borderId="3" xfId="532" applyNumberFormat="1" applyFont="1" applyFill="1" applyBorder="1" applyAlignment="1">
      <alignment horizontal="right" vertical="center" wrapText="1"/>
      <protection/>
    </xf>
    <xf numFmtId="0" fontId="160" fillId="5" borderId="3" xfId="532" applyFont="1" applyFill="1" applyBorder="1" applyAlignment="1">
      <alignment horizontal="center" vertical="center" wrapText="1"/>
      <protection/>
    </xf>
    <xf numFmtId="3" fontId="167" fillId="5" borderId="3" xfId="532" applyNumberFormat="1" applyFont="1" applyFill="1" applyBorder="1" applyAlignment="1">
      <alignment horizontal="right" vertical="center" wrapText="1"/>
      <protection/>
    </xf>
    <xf numFmtId="0" fontId="162" fillId="5" borderId="44" xfId="532" applyFont="1" applyFill="1" applyBorder="1" applyAlignment="1">
      <alignment horizontal="center" vertical="center" wrapText="1"/>
      <protection/>
    </xf>
    <xf numFmtId="0" fontId="49" fillId="0" borderId="3" xfId="0" applyFont="1" applyFill="1" applyBorder="1" applyAlignment="1">
      <alignment horizontal="center" vertical="center" wrapText="1"/>
    </xf>
    <xf numFmtId="0" fontId="49" fillId="5" borderId="44" xfId="0" applyFont="1" applyFill="1" applyBorder="1" applyAlignment="1">
      <alignment horizontal="center" vertical="center" wrapText="1"/>
    </xf>
    <xf numFmtId="166" fontId="49" fillId="5" borderId="44" xfId="270" applyNumberFormat="1" applyFont="1" applyFill="1" applyBorder="1" applyAlignment="1">
      <alignment horizontal="center" vertical="center" wrapText="1"/>
    </xf>
    <xf numFmtId="0" fontId="151" fillId="5" borderId="2" xfId="532" applyFont="1" applyFill="1" applyBorder="1" applyAlignment="1">
      <alignment horizontal="center" vertical="center" wrapText="1"/>
      <protection/>
    </xf>
    <xf numFmtId="3" fontId="151" fillId="5" borderId="2" xfId="532" applyNumberFormat="1" applyFont="1" applyFill="1" applyBorder="1" applyAlignment="1">
      <alignment horizontal="center" vertical="center" wrapText="1"/>
      <protection/>
    </xf>
    <xf numFmtId="0" fontId="153" fillId="0" borderId="0" xfId="532" applyFont="1" applyAlignment="1">
      <alignment horizontal="center" vertical="center" wrapText="1"/>
      <protection/>
    </xf>
    <xf numFmtId="0" fontId="104" fillId="0" borderId="2" xfId="532" applyFont="1" applyBorder="1" applyAlignment="1">
      <alignment horizontal="center" vertical="center" wrapText="1"/>
      <protection/>
    </xf>
    <xf numFmtId="0" fontId="104" fillId="0" borderId="0" xfId="532" applyFont="1" applyAlignment="1">
      <alignment horizontal="center" vertical="center" wrapText="1"/>
      <protection/>
    </xf>
    <xf numFmtId="3" fontId="151" fillId="5" borderId="3" xfId="532" applyNumberFormat="1" applyFont="1" applyFill="1" applyBorder="1" applyAlignment="1">
      <alignment horizontal="center" vertical="center" wrapText="1"/>
      <protection/>
    </xf>
    <xf numFmtId="0" fontId="104" fillId="5" borderId="0" xfId="532" applyFont="1" applyFill="1" applyAlignment="1">
      <alignment horizontal="center" vertical="center" wrapText="1"/>
      <protection/>
    </xf>
    <xf numFmtId="0" fontId="151" fillId="5" borderId="3" xfId="532" applyFont="1" applyFill="1" applyBorder="1" applyAlignment="1">
      <alignment horizontal="center" vertical="center" wrapText="1"/>
      <protection/>
    </xf>
    <xf numFmtId="0" fontId="104" fillId="5" borderId="3" xfId="532" applyFont="1" applyFill="1" applyBorder="1" applyAlignment="1">
      <alignment horizontal="center" vertical="center" wrapText="1"/>
      <protection/>
    </xf>
    <xf numFmtId="0" fontId="104" fillId="5" borderId="3" xfId="532" applyFont="1" applyFill="1" applyBorder="1" applyAlignment="1">
      <alignment horizontal="left" vertical="center" wrapText="1"/>
      <protection/>
    </xf>
    <xf numFmtId="0" fontId="153" fillId="5" borderId="3" xfId="532" applyFont="1" applyFill="1" applyBorder="1" applyAlignment="1">
      <alignment horizontal="center" vertical="center" wrapText="1"/>
      <protection/>
    </xf>
    <xf numFmtId="3" fontId="104" fillId="5" borderId="3" xfId="532" applyNumberFormat="1" applyFont="1" applyFill="1" applyBorder="1" applyAlignment="1">
      <alignment horizontal="right" vertical="center" wrapText="1"/>
      <protection/>
    </xf>
    <xf numFmtId="3" fontId="104" fillId="5" borderId="3" xfId="532" applyNumberFormat="1" applyFont="1" applyFill="1" applyBorder="1" applyAlignment="1">
      <alignment horizontal="center" vertical="center" wrapText="1"/>
      <protection/>
    </xf>
    <xf numFmtId="14" fontId="104" fillId="5" borderId="3" xfId="532" applyNumberFormat="1" applyFont="1" applyFill="1" applyBorder="1" applyAlignment="1">
      <alignment horizontal="center" vertical="center" wrapText="1"/>
      <protection/>
    </xf>
    <xf numFmtId="0" fontId="104" fillId="5" borderId="3" xfId="532" applyNumberFormat="1" applyFont="1" applyFill="1" applyBorder="1" applyAlignment="1">
      <alignment horizontal="center" vertical="center" wrapText="1"/>
      <protection/>
    </xf>
    <xf numFmtId="0" fontId="104" fillId="5" borderId="3" xfId="532" applyFont="1" applyFill="1" applyBorder="1" applyAlignment="1" quotePrefix="1">
      <alignment horizontal="center" vertical="center" wrapText="1"/>
      <protection/>
    </xf>
    <xf numFmtId="0" fontId="104" fillId="38" borderId="0" xfId="532" applyFont="1" applyFill="1" applyAlignment="1">
      <alignment horizontal="center" vertical="center" wrapText="1"/>
      <protection/>
    </xf>
    <xf numFmtId="0" fontId="104" fillId="5" borderId="3" xfId="532" applyFont="1" applyFill="1" applyBorder="1" applyAlignment="1">
      <alignment vertical="center" wrapText="1"/>
      <protection/>
    </xf>
    <xf numFmtId="166" fontId="104" fillId="5" borderId="3" xfId="532" applyNumberFormat="1" applyFont="1" applyFill="1" applyBorder="1" applyAlignment="1">
      <alignment horizontal="right" vertical="center" wrapText="1"/>
      <protection/>
    </xf>
    <xf numFmtId="0" fontId="153" fillId="5" borderId="3" xfId="532" applyFont="1" applyFill="1" applyBorder="1" applyAlignment="1">
      <alignment horizontal="left" vertical="center" wrapText="1"/>
      <protection/>
    </xf>
    <xf numFmtId="0" fontId="104" fillId="5" borderId="3" xfId="0" applyFont="1" applyFill="1" applyBorder="1" applyAlignment="1">
      <alignment horizontal="center" vertical="center"/>
    </xf>
    <xf numFmtId="0" fontId="104" fillId="5" borderId="3" xfId="0" applyFont="1" applyFill="1" applyBorder="1" applyAlignment="1">
      <alignment vertical="center" wrapText="1"/>
    </xf>
    <xf numFmtId="0" fontId="104" fillId="5" borderId="3" xfId="0" applyFont="1" applyFill="1" applyBorder="1" applyAlignment="1">
      <alignment horizontal="center" vertical="center" wrapText="1"/>
    </xf>
    <xf numFmtId="166" fontId="104" fillId="5" borderId="3" xfId="275" applyNumberFormat="1" applyFont="1" applyFill="1" applyBorder="1" applyAlignment="1">
      <alignment horizontal="right" vertical="center"/>
    </xf>
    <xf numFmtId="166" fontId="104" fillId="5" borderId="3" xfId="246" applyNumberFormat="1" applyFont="1" applyFill="1" applyBorder="1" applyAlignment="1">
      <alignment horizontal="right" vertical="center"/>
    </xf>
    <xf numFmtId="3" fontId="104" fillId="5" borderId="3" xfId="0" applyNumberFormat="1" applyFont="1" applyFill="1" applyBorder="1" applyAlignment="1">
      <alignment horizontal="right" vertical="center" wrapText="1"/>
    </xf>
    <xf numFmtId="0" fontId="104" fillId="5" borderId="3" xfId="0" applyNumberFormat="1" applyFont="1" applyFill="1" applyBorder="1" applyAlignment="1">
      <alignment horizontal="center" vertical="center" wrapText="1"/>
    </xf>
    <xf numFmtId="250" fontId="104" fillId="5" borderId="3" xfId="246" applyNumberFormat="1" applyFont="1" applyFill="1" applyBorder="1" applyAlignment="1">
      <alignment horizontal="right" vertical="center" wrapText="1"/>
    </xf>
    <xf numFmtId="0" fontId="152" fillId="5" borderId="3" xfId="0" applyFont="1" applyFill="1" applyBorder="1" applyAlignment="1">
      <alignment horizontal="center" vertical="center" wrapText="1"/>
    </xf>
    <xf numFmtId="0" fontId="104" fillId="5" borderId="3" xfId="0" applyFont="1" applyFill="1" applyBorder="1" applyAlignment="1">
      <alignment horizontal="justify" vertical="center" wrapText="1"/>
    </xf>
    <xf numFmtId="250" fontId="104" fillId="5" borderId="3" xfId="246" applyNumberFormat="1" applyFont="1" applyFill="1" applyBorder="1" applyAlignment="1">
      <alignment horizontal="center" vertical="center" wrapText="1"/>
    </xf>
    <xf numFmtId="0" fontId="104" fillId="0" borderId="0" xfId="0" applyFont="1" applyFill="1" applyAlignment="1">
      <alignment horizontal="left" vertical="center" wrapText="1"/>
    </xf>
    <xf numFmtId="0" fontId="104" fillId="7" borderId="0" xfId="0" applyFont="1" applyFill="1" applyAlignment="1">
      <alignment horizontal="left" vertical="center" wrapText="1"/>
    </xf>
    <xf numFmtId="14" fontId="104" fillId="5" borderId="3" xfId="0" applyNumberFormat="1" applyFont="1" applyFill="1" applyBorder="1" applyAlignment="1">
      <alignment horizontal="center" vertical="center" wrapText="1"/>
    </xf>
    <xf numFmtId="0" fontId="104" fillId="0" borderId="3" xfId="0" applyFont="1" applyFill="1" applyBorder="1" applyAlignment="1">
      <alignment horizontal="center" vertical="center" wrapText="1"/>
    </xf>
    <xf numFmtId="0" fontId="104" fillId="0" borderId="3" xfId="0" applyFont="1" applyFill="1" applyBorder="1" applyAlignment="1">
      <alignment horizontal="justify" vertical="center" wrapText="1"/>
    </xf>
    <xf numFmtId="3" fontId="104" fillId="0" borderId="3" xfId="0" applyNumberFormat="1" applyFont="1" applyFill="1" applyBorder="1" applyAlignment="1">
      <alignment horizontal="right" vertical="center" wrapText="1"/>
    </xf>
    <xf numFmtId="0" fontId="104" fillId="0" borderId="3" xfId="0" applyNumberFormat="1" applyFont="1" applyFill="1" applyBorder="1" applyAlignment="1">
      <alignment horizontal="center" vertical="center" wrapText="1"/>
    </xf>
    <xf numFmtId="0" fontId="104" fillId="0" borderId="3" xfId="0" applyFont="1" applyFill="1" applyBorder="1" applyAlignment="1">
      <alignment vertical="center" wrapText="1"/>
    </xf>
    <xf numFmtId="3" fontId="104" fillId="5" borderId="3" xfId="0" applyNumberFormat="1" applyFont="1" applyFill="1" applyBorder="1" applyAlignment="1">
      <alignment horizontal="center" vertical="center" wrapText="1"/>
    </xf>
    <xf numFmtId="1" fontId="104" fillId="5" borderId="3" xfId="0" applyNumberFormat="1" applyFont="1" applyFill="1" applyBorder="1" applyAlignment="1">
      <alignment horizontal="center" vertical="center" wrapText="1"/>
    </xf>
    <xf numFmtId="164" fontId="104" fillId="5" borderId="3" xfId="0" applyNumberFormat="1" applyFont="1" applyFill="1" applyBorder="1" applyAlignment="1">
      <alignment vertical="center" wrapText="1"/>
    </xf>
    <xf numFmtId="164" fontId="104" fillId="5" borderId="3" xfId="532" applyNumberFormat="1" applyFont="1" applyFill="1" applyBorder="1" applyAlignment="1">
      <alignment horizontal="right" vertical="center" wrapText="1"/>
      <protection/>
    </xf>
    <xf numFmtId="164" fontId="104" fillId="5" borderId="3" xfId="0" applyNumberFormat="1" applyFont="1" applyFill="1" applyBorder="1" applyAlignment="1">
      <alignment horizontal="right" vertical="center" wrapText="1"/>
    </xf>
    <xf numFmtId="0" fontId="104" fillId="5" borderId="44" xfId="0" applyFont="1" applyFill="1" applyBorder="1" applyAlignment="1">
      <alignment horizontal="center" vertical="center" wrapText="1"/>
    </xf>
    <xf numFmtId="0" fontId="104" fillId="5" borderId="44" xfId="0" applyFont="1" applyFill="1" applyBorder="1" applyAlignment="1">
      <alignment horizontal="justify" vertical="center" wrapText="1"/>
    </xf>
    <xf numFmtId="3" fontId="104" fillId="5" borderId="44" xfId="532" applyNumberFormat="1" applyFont="1" applyFill="1" applyBorder="1" applyAlignment="1">
      <alignment horizontal="right" vertical="center" wrapText="1"/>
      <protection/>
    </xf>
    <xf numFmtId="3" fontId="104" fillId="5" borderId="44" xfId="0" applyNumberFormat="1" applyFont="1" applyFill="1" applyBorder="1" applyAlignment="1">
      <alignment horizontal="right" vertical="center" wrapText="1"/>
    </xf>
    <xf numFmtId="0" fontId="104" fillId="5" borderId="44" xfId="0" applyNumberFormat="1" applyFont="1" applyFill="1" applyBorder="1" applyAlignment="1">
      <alignment horizontal="center" vertical="center" wrapText="1"/>
    </xf>
    <xf numFmtId="0" fontId="104" fillId="5" borderId="44" xfId="0" applyFont="1" applyFill="1" applyBorder="1" applyAlignment="1">
      <alignment vertical="center" wrapText="1"/>
    </xf>
    <xf numFmtId="250" fontId="104" fillId="5" borderId="44" xfId="246" applyNumberFormat="1" applyFont="1" applyFill="1" applyBorder="1" applyAlignment="1">
      <alignment horizontal="right" vertical="center" wrapText="1"/>
    </xf>
    <xf numFmtId="3" fontId="160" fillId="5" borderId="3" xfId="532" applyNumberFormat="1" applyFont="1" applyFill="1" applyBorder="1" applyAlignment="1">
      <alignment horizontal="right" vertical="center" wrapText="1"/>
      <protection/>
    </xf>
    <xf numFmtId="3" fontId="164" fillId="5" borderId="3" xfId="532" applyNumberFormat="1" applyFont="1" applyFill="1" applyBorder="1" applyAlignment="1">
      <alignment horizontal="center" vertical="center" wrapText="1"/>
      <protection/>
    </xf>
    <xf numFmtId="0" fontId="162" fillId="5" borderId="42" xfId="532" applyFont="1" applyFill="1" applyBorder="1" applyAlignment="1">
      <alignment horizontal="center" vertical="center" wrapText="1"/>
      <protection/>
    </xf>
    <xf numFmtId="0" fontId="162" fillId="5" borderId="43" xfId="532" applyFont="1" applyFill="1" applyBorder="1" applyAlignment="1">
      <alignment horizontal="center" vertical="center" wrapText="1"/>
      <protection/>
    </xf>
    <xf numFmtId="0" fontId="160" fillId="0" borderId="39" xfId="532" applyFont="1" applyBorder="1" applyAlignment="1">
      <alignment horizontal="center" vertical="center" wrapText="1"/>
      <protection/>
    </xf>
    <xf numFmtId="0" fontId="160" fillId="0" borderId="7" xfId="532" applyFont="1" applyBorder="1" applyAlignment="1">
      <alignment horizontal="center" vertical="center" wrapText="1"/>
      <protection/>
    </xf>
    <xf numFmtId="3" fontId="151" fillId="5" borderId="2" xfId="532" applyNumberFormat="1" applyFont="1" applyFill="1" applyBorder="1" applyAlignment="1">
      <alignment horizontal="center" vertical="center" wrapText="1"/>
      <protection/>
    </xf>
    <xf numFmtId="3" fontId="158" fillId="5" borderId="3" xfId="532" applyNumberFormat="1" applyFont="1" applyFill="1" applyBorder="1" applyAlignment="1">
      <alignment horizontal="center" vertical="center" wrapText="1"/>
      <protection/>
    </xf>
    <xf numFmtId="0" fontId="151" fillId="5" borderId="2" xfId="532" applyFont="1" applyFill="1" applyBorder="1" applyAlignment="1">
      <alignment horizontal="center" vertical="center" wrapText="1"/>
      <protection/>
    </xf>
    <xf numFmtId="0" fontId="158" fillId="5" borderId="3" xfId="532" applyFont="1" applyFill="1" applyBorder="1" applyAlignment="1">
      <alignment horizontal="center" vertical="center" wrapText="1"/>
      <protection/>
    </xf>
    <xf numFmtId="0" fontId="154" fillId="0" borderId="0" xfId="532" applyFont="1" applyAlignment="1">
      <alignment horizontal="center" vertical="center" wrapText="1"/>
      <protection/>
    </xf>
    <xf numFmtId="0" fontId="155" fillId="0" borderId="0" xfId="532" applyFont="1" applyAlignment="1">
      <alignment horizontal="center" vertical="center" wrapText="1"/>
      <protection/>
    </xf>
    <xf numFmtId="0" fontId="152" fillId="0" borderId="45" xfId="532" applyFont="1" applyBorder="1" applyAlignment="1">
      <alignment horizontal="right" vertical="center" wrapText="1"/>
      <protection/>
    </xf>
    <xf numFmtId="3" fontId="160" fillId="5" borderId="2" xfId="532" applyNumberFormat="1" applyFont="1" applyFill="1" applyBorder="1" applyAlignment="1">
      <alignment horizontal="center" vertical="center" wrapText="1"/>
      <protection/>
    </xf>
    <xf numFmtId="0" fontId="160" fillId="5" borderId="3" xfId="532" applyFont="1" applyFill="1" applyBorder="1" applyAlignment="1">
      <alignment horizontal="center" vertical="center" wrapText="1"/>
      <protection/>
    </xf>
    <xf numFmtId="3" fontId="151" fillId="5" borderId="3" xfId="532" applyNumberFormat="1" applyFont="1" applyFill="1" applyBorder="1" applyAlignment="1">
      <alignment horizontal="center" vertical="center" wrapText="1"/>
      <protection/>
    </xf>
  </cellXfs>
  <cellStyles count="1222">
    <cellStyle name="Normal" xfId="0"/>
    <cellStyle name="          &#13;&#10;shell=progman.exe&#13;&#10;m" xfId="15"/>
    <cellStyle name="%" xfId="16"/>
    <cellStyle name=",." xfId="17"/>
    <cellStyle name="." xfId="18"/>
    <cellStyle name="??" xfId="19"/>
    <cellStyle name="?? [0.00]_        " xfId="20"/>
    <cellStyle name="?? [0]" xfId="21"/>
    <cellStyle name="?_x001D_??%U©÷u&amp;H©÷9_x0008_? s&#10;_x0007__x0001__x0001_" xfId="22"/>
    <cellStyle name="???? [0.00]_      " xfId="23"/>
    <cellStyle name="??????????????????? [0]_FTC_OFFER" xfId="24"/>
    <cellStyle name="???????????????????_FTC_OFFER" xfId="25"/>
    <cellStyle name="????_      " xfId="26"/>
    <cellStyle name="???[0]_?? DI" xfId="27"/>
    <cellStyle name="???_?? DI" xfId="28"/>
    <cellStyle name="??[0]_BRE" xfId="29"/>
    <cellStyle name="??_      " xfId="30"/>
    <cellStyle name="??A? [0]_ÿÿÿÿÿÿ_1_¢¬???¢â? " xfId="31"/>
    <cellStyle name="??A?_ÿÿÿÿÿÿ_1_¢¬???¢â? " xfId="32"/>
    <cellStyle name="?¡±¢¥?_?¨ù??¢´¢¥_¢¬???¢â? " xfId="33"/>
    <cellStyle name="?ðÇ%U?&amp;H?_x0008_?s&#10;_x0007__x0001__x0001_" xfId="34"/>
    <cellStyle name="[0]_Chi phÝ kh¸c_V" xfId="35"/>
    <cellStyle name="_2.THDA" xfId="36"/>
    <cellStyle name="_Bang Chi tieu (2)" xfId="37"/>
    <cellStyle name="_Bao cao tai NPP PHAN DUNG 22-7" xfId="38"/>
    <cellStyle name="_BIEU DIEU CHINH KH 2010 (Dong)" xfId="39"/>
    <cellStyle name="_Bieu dieu chinh KH ngay 28-10" xfId="40"/>
    <cellStyle name="_Bieu TH 3-4-6 Khanh" xfId="41"/>
    <cellStyle name="_Book1" xfId="42"/>
    <cellStyle name="_Book1_1" xfId="43"/>
    <cellStyle name="_Book1_Bang thanh tien  dot 5" xfId="44"/>
    <cellStyle name="_Book1_Bang thanh toan dot 4-1chuan in" xfId="45"/>
    <cellStyle name="_Book1_Thanh toan Co Ngua dot1 theo phu luc so 1421-1" xfId="46"/>
    <cellStyle name="_Book2" xfId="47"/>
    <cellStyle name="_BS VON DOT 1-2010 dieu chinh theo anh Hien (27-6-2010)" xfId="48"/>
    <cellStyle name="_Cac DA chua duoc phan von tu dau nam (21-5-2010)" xfId="49"/>
    <cellStyle name="_CONG NGHIEP 14.10.2010" xfId="50"/>
    <cellStyle name="_Copy of Bieu Dieu chinh phong Q,H 16 h ngay 3-11" xfId="51"/>
    <cellStyle name="_Copy of MAU BIEU DIEU CHINH KH2010" xfId="52"/>
    <cellStyle name="_Den bu 2005" xfId="53"/>
    <cellStyle name="_Dieu chinh TPCP nam 2010( thuy)" xfId="54"/>
    <cellStyle name="_DT via he" xfId="55"/>
    <cellStyle name="_Dutoankhaosatsau" xfId="56"/>
    <cellStyle name="_F4-6" xfId="57"/>
    <cellStyle name="_GIA-DUTHAU" xfId="58"/>
    <cellStyle name="_kh von 2011 (10-11-10)" xfId="59"/>
    <cellStyle name="_KH XDCB 2010" xfId="60"/>
    <cellStyle name="_kinhphi (sua)" xfId="61"/>
    <cellStyle name="_LuuNgay24-07-2006Bao cao tai NPP PHAN DUNG 22-7" xfId="62"/>
    <cellStyle name="_MAU BIEU DIEU CHINH KH2010" xfId="63"/>
    <cellStyle name="_P quan-huyen 14.10.2010" xfId="64"/>
    <cellStyle name="_rieng dc dau gia 2010" xfId="65"/>
    <cellStyle name="_Tong hop KH 2011 vong 1 (9-8-2010 CHUAN)" xfId="66"/>
    <cellStyle name="~1" xfId="67"/>
    <cellStyle name="•W?_Format" xfId="68"/>
    <cellStyle name="•W€_’·Šú‰p•¶" xfId="69"/>
    <cellStyle name="•W_’·Šú‰p•¶" xfId="70"/>
    <cellStyle name="W_STDFOR" xfId="71"/>
    <cellStyle name="0" xfId="72"/>
    <cellStyle name="0.0" xfId="73"/>
    <cellStyle name="1" xfId="74"/>
    <cellStyle name="1_7 noi 48 goi C5 9 vi na" xfId="75"/>
    <cellStyle name="1_Bieu TH 3-4-6 Khanh" xfId="76"/>
    <cellStyle name="1_Book1" xfId="77"/>
    <cellStyle name="1_Book1_1" xfId="78"/>
    <cellStyle name="1_Cau thuy dien Ban La (Cu Anh)" xfId="79"/>
    <cellStyle name="1_DC TDC 2010 (PA 13-10-2010)" xfId="80"/>
    <cellStyle name="1_DT KT ngay 10-9-2005" xfId="81"/>
    <cellStyle name="1_Dtdchinh2397" xfId="82"/>
    <cellStyle name="1_DTXL goi 11(20-9-05)" xfId="83"/>
    <cellStyle name="1_Du thau" xfId="84"/>
    <cellStyle name="1_Du toan (5 - 04 - 2004)" xfId="85"/>
    <cellStyle name="1_Du toan 558 (Km17+508.12 - Km 22)" xfId="86"/>
    <cellStyle name="1_Du toan Cong" xfId="87"/>
    <cellStyle name="1_Dutoan xuatban" xfId="88"/>
    <cellStyle name="1_Dutoan xuatbanlan2" xfId="89"/>
    <cellStyle name="1_Gia_VLQL48_duyet " xfId="90"/>
    <cellStyle name="1_GIA-DUTHAU" xfId="91"/>
    <cellStyle name="1_goi 1" xfId="92"/>
    <cellStyle name="1_Hoi Song" xfId="93"/>
    <cellStyle name="1_KlQdinhduyet" xfId="94"/>
    <cellStyle name="1_MAU BIEU DIEU CHINH KH2010" xfId="95"/>
    <cellStyle name="1_Phuong an-CKNH (sua) " xfId="96"/>
    <cellStyle name="1_ÿÿÿÿÿ" xfId="97"/>
    <cellStyle name="12.75" xfId="98"/>
    <cellStyle name="15" xfId="99"/>
    <cellStyle name="¹éºÐÀ²_±âÅ¸" xfId="100"/>
    <cellStyle name="2" xfId="101"/>
    <cellStyle name="2_7 noi 48 goi C5 9 vi na" xfId="102"/>
    <cellStyle name="2_Book1" xfId="103"/>
    <cellStyle name="2_Book1_1" xfId="104"/>
    <cellStyle name="2_Cau thuy dien Ban La (Cu Anh)" xfId="105"/>
    <cellStyle name="2_DT KT ngay 10-9-2005" xfId="106"/>
    <cellStyle name="2_Dtdchinh2397" xfId="107"/>
    <cellStyle name="2_DTXL goi 11(20-9-05)" xfId="108"/>
    <cellStyle name="2_Du toan (5 - 04 - 2004)" xfId="109"/>
    <cellStyle name="2_Du toan 558 (Km17+508.12 - Km 22)" xfId="110"/>
    <cellStyle name="2_Dutoan xuatban" xfId="111"/>
    <cellStyle name="2_Dutoan xuatbanlan2" xfId="112"/>
    <cellStyle name="2_Gia_VLQL48_duyet " xfId="113"/>
    <cellStyle name="2_goi 1" xfId="114"/>
    <cellStyle name="2_Hoi Song" xfId="115"/>
    <cellStyle name="2_KlQdinhduyet" xfId="116"/>
    <cellStyle name="2_Phuong an-CKNH (sua) " xfId="117"/>
    <cellStyle name="2_ÿÿÿÿÿ" xfId="118"/>
    <cellStyle name="20" xfId="119"/>
    <cellStyle name="20% - Accent1" xfId="120"/>
    <cellStyle name="20% - Accent2" xfId="121"/>
    <cellStyle name="20% - Accent3" xfId="122"/>
    <cellStyle name="20% - Accent4" xfId="123"/>
    <cellStyle name="20% - Accent5" xfId="124"/>
    <cellStyle name="20% - Accent6" xfId="125"/>
    <cellStyle name="20% - Nhấn1" xfId="126"/>
    <cellStyle name="20% - Nhấn2" xfId="127"/>
    <cellStyle name="20% - Nhấn3" xfId="128"/>
    <cellStyle name="20% - Nhấn4" xfId="129"/>
    <cellStyle name="20% - Nhấn5" xfId="130"/>
    <cellStyle name="20% - Nhấn6" xfId="131"/>
    <cellStyle name="3" xfId="132"/>
    <cellStyle name="3_7 noi 48 goi C5 9 vi na" xfId="133"/>
    <cellStyle name="3_Book1" xfId="134"/>
    <cellStyle name="3_Book1_1" xfId="135"/>
    <cellStyle name="3_Cau thuy dien Ban La (Cu Anh)" xfId="136"/>
    <cellStyle name="3_DT KT ngay 10-9-2005" xfId="137"/>
    <cellStyle name="3_Dtdchinh2397" xfId="138"/>
    <cellStyle name="3_DTXL goi 11(20-9-05)" xfId="139"/>
    <cellStyle name="3_Du toan (5 - 04 - 2004)" xfId="140"/>
    <cellStyle name="3_Du toan 558 (Km17+508.12 - Km 22)" xfId="141"/>
    <cellStyle name="3_Dutoan xuatban" xfId="142"/>
    <cellStyle name="3_Dutoan xuatbanlan2" xfId="143"/>
    <cellStyle name="3_Gia_VLQL48_duyet " xfId="144"/>
    <cellStyle name="3_goi 1" xfId="145"/>
    <cellStyle name="3_Hoi Song" xfId="146"/>
    <cellStyle name="3_KlQdinhduyet" xfId="147"/>
    <cellStyle name="3_Phuong an-CKNH (sua) " xfId="148"/>
    <cellStyle name="3_ÿÿÿÿÿ" xfId="149"/>
    <cellStyle name="4" xfId="150"/>
    <cellStyle name="4_7 noi 48 goi C5 9 vi na" xfId="151"/>
    <cellStyle name="4_Book1" xfId="152"/>
    <cellStyle name="4_Book1_1" xfId="153"/>
    <cellStyle name="4_Cau thuy dien Ban La (Cu Anh)" xfId="154"/>
    <cellStyle name="4_DT KT ngay 10-9-2005" xfId="155"/>
    <cellStyle name="4_Dtdchinh2397" xfId="156"/>
    <cellStyle name="4_DTXL goi 11(20-9-05)" xfId="157"/>
    <cellStyle name="4_Du toan (5 - 04 - 2004)" xfId="158"/>
    <cellStyle name="4_Du toan 558 (Km17+508.12 - Km 22)" xfId="159"/>
    <cellStyle name="4_Dutoan xuatban" xfId="160"/>
    <cellStyle name="4_Dutoan xuatbanlan2" xfId="161"/>
    <cellStyle name="4_Gia_VLQL48_duyet " xfId="162"/>
    <cellStyle name="4_goi 1" xfId="163"/>
    <cellStyle name="4_Hoi Song" xfId="164"/>
    <cellStyle name="4_KlQdinhduyet" xfId="165"/>
    <cellStyle name="4_Phuong an-CKNH (sua) " xfId="166"/>
    <cellStyle name="4_ÿÿÿÿÿ" xfId="167"/>
    <cellStyle name="40% - Accent1" xfId="168"/>
    <cellStyle name="40% - Accent2" xfId="169"/>
    <cellStyle name="40% - Accent3" xfId="170"/>
    <cellStyle name="40% - Accent4" xfId="171"/>
    <cellStyle name="40% - Accent5" xfId="172"/>
    <cellStyle name="40% - Accent6" xfId="173"/>
    <cellStyle name="40% - Nhấn1" xfId="174"/>
    <cellStyle name="40% - Nhấn2" xfId="175"/>
    <cellStyle name="40% - Nhấn3" xfId="176"/>
    <cellStyle name="40% - Nhấn4" xfId="177"/>
    <cellStyle name="40% - Nhấn5" xfId="178"/>
    <cellStyle name="40% - Nhấn6" xfId="179"/>
    <cellStyle name="6" xfId="180"/>
    <cellStyle name="6_Bang thanh tien  dot 5 25-12" xfId="181"/>
    <cellStyle name="6_Book1" xfId="182"/>
    <cellStyle name="6_PL_QD_chinh_trang(1)" xfId="183"/>
    <cellStyle name="6_PL_QD_chinh_trang(1)_Bieu ho tro muc tieu ke hoach 3 nam 2013 -2015 ngay 25 10" xfId="184"/>
    <cellStyle name="6_PL_QD_chinh_trang(1)_Bieu KH 2013-2015 va 2013 ban chinh" xfId="185"/>
    <cellStyle name="6_PL_QD_chinh_trang(1)_Bieu KH 3 nam 2013 - 2015 (29 - 11)" xfId="186"/>
    <cellStyle name="6_PL_QD_chinh_trang(1)_Bieu KH 3 nam 2013 - 2015 va 2013 ngay 6-12" xfId="187"/>
    <cellStyle name="6_Thanh toan Co Ngua dot1 theo phu luc so 1421-1" xfId="188"/>
    <cellStyle name="6_Thanh toan Co Ngua dot1 theo phu luc so 1421-1_Bieu ho tro muc tieu ke hoach 3 nam 2013 -2015 ngay 25 10" xfId="189"/>
    <cellStyle name="6_Thanh toan Co Ngua dot1 theo phu luc so 1421-1_Bieu KH 2013-2015 va 2013 ban chinh" xfId="190"/>
    <cellStyle name="6_Thanh toan Co Ngua dot1 theo phu luc so 1421-1_Bieu KH 3 nam 2013 - 2015 (29 - 11)" xfId="191"/>
    <cellStyle name="6_Thanh toan Co Ngua dot1 theo phu luc so 1421-1_Bieu KH 3 nam 2013 - 2015 va 2013 ngay 6-12" xfId="192"/>
    <cellStyle name="60% - Accent1" xfId="193"/>
    <cellStyle name="60% - Accent2" xfId="194"/>
    <cellStyle name="60% - Accent3" xfId="195"/>
    <cellStyle name="60% - Accent4" xfId="196"/>
    <cellStyle name="60% - Accent5" xfId="197"/>
    <cellStyle name="60% - Accent6" xfId="198"/>
    <cellStyle name="60% - Nhấn1" xfId="199"/>
    <cellStyle name="60% - Nhấn2" xfId="200"/>
    <cellStyle name="60% - Nhấn3" xfId="201"/>
    <cellStyle name="60% - Nhấn4" xfId="202"/>
    <cellStyle name="60% - Nhấn5" xfId="203"/>
    <cellStyle name="60% - Nhấn6" xfId="204"/>
    <cellStyle name="Accent1" xfId="205"/>
    <cellStyle name="Accent2" xfId="206"/>
    <cellStyle name="Accent3" xfId="207"/>
    <cellStyle name="Accent4" xfId="208"/>
    <cellStyle name="Accent5" xfId="209"/>
    <cellStyle name="Accent6" xfId="210"/>
    <cellStyle name="ÅëÈ­ [0]_¿ì¹°Åë" xfId="211"/>
    <cellStyle name="AeE­ [0]_INQUIRY ¿?¾÷AßAø " xfId="212"/>
    <cellStyle name="ÅëÈ­ [0]_laroux" xfId="213"/>
    <cellStyle name="ÅëÈ­_¿ì¹°Åë" xfId="214"/>
    <cellStyle name="AeE­_INQUIRY ¿?¾÷AßAø " xfId="215"/>
    <cellStyle name="ÅëÈ­_laroux" xfId="216"/>
    <cellStyle name="APPEAR" xfId="217"/>
    <cellStyle name="args.style" xfId="218"/>
    <cellStyle name="arial" xfId="219"/>
    <cellStyle name="ÄÞ¸¶ [0]_¿ì¹°Åë" xfId="220"/>
    <cellStyle name="AÞ¸¶ [0]_INQUIRY ¿?¾÷AßAø " xfId="221"/>
    <cellStyle name="ÄÞ¸¶ [0]_L601CPT" xfId="222"/>
    <cellStyle name="ÄÞ¸¶_¿ì¹°Åë" xfId="223"/>
    <cellStyle name="AÞ¸¶_INQUIRY ¿?¾÷AßAø " xfId="224"/>
    <cellStyle name="ÄÞ¸¶_L601CPT" xfId="225"/>
    <cellStyle name="Bad" xfId="226"/>
    <cellStyle name="Body" xfId="227"/>
    <cellStyle name="C?AØ_¿?¾÷CoE² " xfId="228"/>
    <cellStyle name="Ç¥ÁØ_#2(M17)_1" xfId="229"/>
    <cellStyle name="C￥AØ_¿μ¾÷CoE² " xfId="230"/>
    <cellStyle name="Ç¥ÁØ_±³°¢¼ö·®" xfId="231"/>
    <cellStyle name="C￥AØ_≫c¾÷ºIº° AN°e " xfId="232"/>
    <cellStyle name="Calc Currency (0)" xfId="233"/>
    <cellStyle name="Calc Currency (2)" xfId="234"/>
    <cellStyle name="Calc Percent (0)" xfId="235"/>
    <cellStyle name="Calc Percent (1)" xfId="236"/>
    <cellStyle name="Calc Percent (2)" xfId="237"/>
    <cellStyle name="Calc Units (0)" xfId="238"/>
    <cellStyle name="Calc Units (1)" xfId="239"/>
    <cellStyle name="Calc Units (2)" xfId="240"/>
    <cellStyle name="Calculation" xfId="241"/>
    <cellStyle name="category" xfId="242"/>
    <cellStyle name="Check Cell" xfId="243"/>
    <cellStyle name="Chi phÝ kh¸c_Book1" xfId="244"/>
    <cellStyle name="CHUONG" xfId="245"/>
    <cellStyle name="Comma" xfId="246"/>
    <cellStyle name="Comma  - Style1" xfId="247"/>
    <cellStyle name="Comma  - Style2" xfId="248"/>
    <cellStyle name="Comma  - Style3" xfId="249"/>
    <cellStyle name="Comma  - Style4" xfId="250"/>
    <cellStyle name="Comma  - Style5" xfId="251"/>
    <cellStyle name="Comma  - Style6" xfId="252"/>
    <cellStyle name="Comma  - Style7" xfId="253"/>
    <cellStyle name="Comma  - Style8" xfId="254"/>
    <cellStyle name="Comma [ ,]" xfId="255"/>
    <cellStyle name="Comma [0]" xfId="256"/>
    <cellStyle name="Comma [0] 2" xfId="257"/>
    <cellStyle name="Comma [0] 3" xfId="258"/>
    <cellStyle name="Comma [0] 4" xfId="259"/>
    <cellStyle name="Comma [00]" xfId="260"/>
    <cellStyle name="Comma 10 2" xfId="261"/>
    <cellStyle name="Comma 10 2 2" xfId="262"/>
    <cellStyle name="Comma 2" xfId="263"/>
    <cellStyle name="Comma 2 2 2" xfId="264"/>
    <cellStyle name="Comma 2 3" xfId="265"/>
    <cellStyle name="Comma 3" xfId="266"/>
    <cellStyle name="Comma 3 2" xfId="267"/>
    <cellStyle name="Comma 3 2 3" xfId="268"/>
    <cellStyle name="Comma 3 3" xfId="269"/>
    <cellStyle name="Comma 4" xfId="270"/>
    <cellStyle name="Comma 4 2" xfId="271"/>
    <cellStyle name="Comma 4 3" xfId="272"/>
    <cellStyle name="Comma 5" xfId="273"/>
    <cellStyle name="Comma 5 4 2" xfId="274"/>
    <cellStyle name="Comma 6" xfId="275"/>
    <cellStyle name="Comma 7" xfId="276"/>
    <cellStyle name="Comma 8" xfId="277"/>
    <cellStyle name="comma zerodec" xfId="278"/>
    <cellStyle name="Comma0" xfId="279"/>
    <cellStyle name="Comma0 - Modelo1" xfId="280"/>
    <cellStyle name="Comma0 - Style1" xfId="281"/>
    <cellStyle name="Comma1 - Modelo2" xfId="282"/>
    <cellStyle name="Comma1 - Style2" xfId="283"/>
    <cellStyle name="cong" xfId="284"/>
    <cellStyle name="Copied" xfId="285"/>
    <cellStyle name="CUOC" xfId="286"/>
    <cellStyle name="Currency" xfId="287"/>
    <cellStyle name="Currency [0]" xfId="288"/>
    <cellStyle name="Currency [00]" xfId="289"/>
    <cellStyle name="Currency0" xfId="290"/>
    <cellStyle name="Currency1" xfId="291"/>
    <cellStyle name="D1" xfId="292"/>
    <cellStyle name="Date" xfId="293"/>
    <cellStyle name="Date Short" xfId="294"/>
    <cellStyle name="Date_Bao Cao Kiem Tra  trung bay Ke milk-yomilk CK 2" xfId="295"/>
    <cellStyle name="Đầu ra" xfId="296"/>
    <cellStyle name="Đầu vào" xfId="297"/>
    <cellStyle name="DAUDE" xfId="298"/>
    <cellStyle name="Đề mục 1" xfId="299"/>
    <cellStyle name="Đề mục 2" xfId="300"/>
    <cellStyle name="Đề mục 3" xfId="301"/>
    <cellStyle name="Đề mục 4" xfId="302"/>
    <cellStyle name="DELTA" xfId="303"/>
    <cellStyle name="Dezimal [0]_68574_Materialbedarfsliste" xfId="304"/>
    <cellStyle name="Dezimal_68574_Materialbedarfsliste" xfId="305"/>
    <cellStyle name="Dia" xfId="306"/>
    <cellStyle name="Dollar (zero dec)" xfId="307"/>
    <cellStyle name="Dung" xfId="308"/>
    <cellStyle name="Dziesi?tny [0]_Invoices2001Slovakia" xfId="309"/>
    <cellStyle name="Dziesi?tny_Invoices2001Slovakia" xfId="310"/>
    <cellStyle name="Dziesietny [0]_Invoices2001Slovakia" xfId="311"/>
    <cellStyle name="Dziesiętny [0]_Invoices2001Slovakia" xfId="312"/>
    <cellStyle name="Dziesietny [0]_Invoices2001Slovakia_01_Nha so 1_Dien" xfId="313"/>
    <cellStyle name="Dziesiętny [0]_Invoices2001Slovakia_01_Nha so 1_Dien" xfId="314"/>
    <cellStyle name="Dziesietny [0]_Invoices2001Slovakia_10_Nha so 10_Dien1" xfId="315"/>
    <cellStyle name="Dziesiętny [0]_Invoices2001Slovakia_10_Nha so 10_Dien1" xfId="316"/>
    <cellStyle name="Dziesietny [0]_Invoices2001Slovakia_Bang thanh tien  dot 5" xfId="317"/>
    <cellStyle name="Dziesiętny [0]_Invoices2001Slovakia_Bang thanh tien  dot 5" xfId="318"/>
    <cellStyle name="Dziesietny [0]_Invoices2001Slovakia_Bang thanh tien  dot 5 25-12" xfId="319"/>
    <cellStyle name="Dziesiętny [0]_Invoices2001Slovakia_Bang thanh tien  dot 5 25-12" xfId="320"/>
    <cellStyle name="Dziesietny [0]_Invoices2001Slovakia_Bang thanh toan dot 4-1chuan in" xfId="321"/>
    <cellStyle name="Dziesiętny [0]_Invoices2001Slovakia_Bang thanh toan dot 4-1chuan in" xfId="322"/>
    <cellStyle name="Dziesietny [0]_Invoices2001Slovakia_Book1" xfId="323"/>
    <cellStyle name="Dziesiętny [0]_Invoices2001Slovakia_Book1" xfId="324"/>
    <cellStyle name="Dziesietny [0]_Invoices2001Slovakia_Book1_1" xfId="325"/>
    <cellStyle name="Dziesiętny [0]_Invoices2001Slovakia_Book1_1" xfId="326"/>
    <cellStyle name="Dziesietny [0]_Invoices2001Slovakia_Book1_1_Book1" xfId="327"/>
    <cellStyle name="Dziesiętny [0]_Invoices2001Slovakia_Book1_1_Book1" xfId="328"/>
    <cellStyle name="Dziesietny [0]_Invoices2001Slovakia_Book1_2" xfId="329"/>
    <cellStyle name="Dziesiętny [0]_Invoices2001Slovakia_Book1_2" xfId="330"/>
    <cellStyle name="Dziesietny [0]_Invoices2001Slovakia_Book1_Bang thanh tien  dot 5" xfId="331"/>
    <cellStyle name="Dziesiętny [0]_Invoices2001Slovakia_Book1_Bang thanh tien  dot 5" xfId="332"/>
    <cellStyle name="Dziesietny [0]_Invoices2001Slovakia_Book1_Bang thanh toan dot 4-1chuan in" xfId="333"/>
    <cellStyle name="Dziesiętny [0]_Invoices2001Slovakia_Book1_Bang thanh toan dot 4-1chuan in" xfId="334"/>
    <cellStyle name="Dziesietny [0]_Invoices2001Slovakia_Book1_kh von 2011 (10-11-10)" xfId="335"/>
    <cellStyle name="Dziesiętny [0]_Invoices2001Slovakia_Book1_kh von 2011 (10-11-10)" xfId="336"/>
    <cellStyle name="Dziesietny [0]_Invoices2001Slovakia_Book1_Thanh toan Co Ngua dot1 theo phu luc so 1421-1" xfId="337"/>
    <cellStyle name="Dziesiętny [0]_Invoices2001Slovakia_Book1_Thanh toan Co Ngua dot1 theo phu luc so 1421-1" xfId="338"/>
    <cellStyle name="Dziesietny [0]_Invoices2001Slovakia_Book1_Tong hop Cac tuyen(9-1-06)" xfId="339"/>
    <cellStyle name="Dziesiętny [0]_Invoices2001Slovakia_Book1_Tong hop Cac tuyen(9-1-06)" xfId="340"/>
    <cellStyle name="Dziesietny [0]_Invoices2001Slovakia_DT via he" xfId="341"/>
    <cellStyle name="Dziesiętny [0]_Invoices2001Slovakia_Nhµ ®Ó xe" xfId="342"/>
    <cellStyle name="Dziesietny [0]_Invoices2001Slovakia_Nha bao ve(28-7-05)" xfId="343"/>
    <cellStyle name="Dziesiętny [0]_Invoices2001Slovakia_Nha bao ve(28-7-05)" xfId="344"/>
    <cellStyle name="Dziesietny [0]_Invoices2001Slovakia_NHA de xe nguyen du" xfId="345"/>
    <cellStyle name="Dziesiętny [0]_Invoices2001Slovakia_NHA de xe nguyen du" xfId="346"/>
    <cellStyle name="Dziesietny [0]_Invoices2001Slovakia_Nhalamviec VTC(25-1-05)" xfId="347"/>
    <cellStyle name="Dziesiętny [0]_Invoices2001Slovakia_Nhalamviec VTC(25-1-05)" xfId="348"/>
    <cellStyle name="Dziesietny [0]_Invoices2001Slovakia_t.nuoc(12-10-06)" xfId="349"/>
    <cellStyle name="Dziesiętny [0]_Invoices2001Slovakia_TDT KHANH HOA" xfId="350"/>
    <cellStyle name="Dziesietny [0]_Invoices2001Slovakia_TDT KHANH HOA_Tong hop Cac tuyen(9-1-06)" xfId="351"/>
    <cellStyle name="Dziesiętny [0]_Invoices2001Slovakia_TDT KHANH HOA_Tong hop Cac tuyen(9-1-06)" xfId="352"/>
    <cellStyle name="Dziesietny [0]_Invoices2001Slovakia_TDT quangngai" xfId="353"/>
    <cellStyle name="Dziesiętny [0]_Invoices2001Slovakia_TDT quangngai" xfId="354"/>
    <cellStyle name="Dziesietny [0]_Invoices2001Slovakia_TMDT(10-5-06)" xfId="355"/>
    <cellStyle name="Dziesietny_Invoices2001Slovakia" xfId="356"/>
    <cellStyle name="Dziesiętny_Invoices2001Slovakia" xfId="357"/>
    <cellStyle name="Dziesietny_Invoices2001Slovakia_01_Nha so 1_Dien" xfId="358"/>
    <cellStyle name="Dziesiętny_Invoices2001Slovakia_01_Nha so 1_Dien" xfId="359"/>
    <cellStyle name="Dziesietny_Invoices2001Slovakia_10_Nha so 10_Dien1" xfId="360"/>
    <cellStyle name="Dziesiętny_Invoices2001Slovakia_10_Nha so 10_Dien1" xfId="361"/>
    <cellStyle name="Dziesietny_Invoices2001Slovakia_Bang thanh tien  dot 5" xfId="362"/>
    <cellStyle name="Dziesiętny_Invoices2001Slovakia_Bang thanh tien  dot 5" xfId="363"/>
    <cellStyle name="Dziesietny_Invoices2001Slovakia_Bang thanh tien  dot 5 25-12" xfId="364"/>
    <cellStyle name="Dziesiętny_Invoices2001Slovakia_Bang thanh tien  dot 5 25-12" xfId="365"/>
    <cellStyle name="Dziesietny_Invoices2001Slovakia_Bang thanh toan dot 4-1chuan in" xfId="366"/>
    <cellStyle name="Dziesiętny_Invoices2001Slovakia_Bang thanh toan dot 4-1chuan in" xfId="367"/>
    <cellStyle name="Dziesietny_Invoices2001Slovakia_Book1" xfId="368"/>
    <cellStyle name="Dziesiętny_Invoices2001Slovakia_Book1" xfId="369"/>
    <cellStyle name="Dziesietny_Invoices2001Slovakia_Book1_1" xfId="370"/>
    <cellStyle name="Dziesiętny_Invoices2001Slovakia_Book1_1" xfId="371"/>
    <cellStyle name="Dziesietny_Invoices2001Slovakia_Book1_1_Book1" xfId="372"/>
    <cellStyle name="Dziesiętny_Invoices2001Slovakia_Book1_1_Book1" xfId="373"/>
    <cellStyle name="Dziesietny_Invoices2001Slovakia_Book1_2" xfId="374"/>
    <cellStyle name="Dziesiętny_Invoices2001Slovakia_Book1_2" xfId="375"/>
    <cellStyle name="Dziesietny_Invoices2001Slovakia_Book1_Bang thanh tien  dot 5" xfId="376"/>
    <cellStyle name="Dziesiętny_Invoices2001Slovakia_Book1_Bang thanh tien  dot 5" xfId="377"/>
    <cellStyle name="Dziesietny_Invoices2001Slovakia_Book1_Bang thanh toan dot 4-1chuan in" xfId="378"/>
    <cellStyle name="Dziesiętny_Invoices2001Slovakia_Book1_Bang thanh toan dot 4-1chuan in" xfId="379"/>
    <cellStyle name="Dziesietny_Invoices2001Slovakia_Book1_kh von 2011 (10-11-10)" xfId="380"/>
    <cellStyle name="Dziesiętny_Invoices2001Slovakia_Book1_kh von 2011 (10-11-10)" xfId="381"/>
    <cellStyle name="Dziesietny_Invoices2001Slovakia_Book1_Thanh toan Co Ngua dot1 theo phu luc so 1421-1" xfId="382"/>
    <cellStyle name="Dziesiętny_Invoices2001Slovakia_Book1_Thanh toan Co Ngua dot1 theo phu luc so 1421-1" xfId="383"/>
    <cellStyle name="Dziesietny_Invoices2001Slovakia_Book1_Tong hop Cac tuyen(9-1-06)" xfId="384"/>
    <cellStyle name="Dziesiętny_Invoices2001Slovakia_Book1_Tong hop Cac tuyen(9-1-06)" xfId="385"/>
    <cellStyle name="Dziesietny_Invoices2001Slovakia_DT via he" xfId="386"/>
    <cellStyle name="Dziesiętny_Invoices2001Slovakia_Nhµ ®Ó xe" xfId="387"/>
    <cellStyle name="Dziesietny_Invoices2001Slovakia_Nha bao ve(28-7-05)" xfId="388"/>
    <cellStyle name="Dziesiętny_Invoices2001Slovakia_Nha bao ve(28-7-05)" xfId="389"/>
    <cellStyle name="Dziesietny_Invoices2001Slovakia_NHA de xe nguyen du" xfId="390"/>
    <cellStyle name="Dziesiętny_Invoices2001Slovakia_NHA de xe nguyen du" xfId="391"/>
    <cellStyle name="Dziesietny_Invoices2001Slovakia_Nhalamviec VTC(25-1-05)" xfId="392"/>
    <cellStyle name="Dziesiętny_Invoices2001Slovakia_Nhalamviec VTC(25-1-05)" xfId="393"/>
    <cellStyle name="Dziesietny_Invoices2001Slovakia_t.nuoc(12-10-06)" xfId="394"/>
    <cellStyle name="Dziesiętny_Invoices2001Slovakia_TDT KHANH HOA" xfId="395"/>
    <cellStyle name="Dziesietny_Invoices2001Slovakia_TDT KHANH HOA_Tong hop Cac tuyen(9-1-06)" xfId="396"/>
    <cellStyle name="Dziesiętny_Invoices2001Slovakia_TDT KHANH HOA_Tong hop Cac tuyen(9-1-06)" xfId="397"/>
    <cellStyle name="Dziesietny_Invoices2001Slovakia_TDT quangngai" xfId="398"/>
    <cellStyle name="Dziesiętny_Invoices2001Slovakia_TDT quangngai" xfId="399"/>
    <cellStyle name="Dziesietny_Invoices2001Slovakia_TMDT(10-5-06)" xfId="400"/>
    <cellStyle name="e" xfId="401"/>
    <cellStyle name="Encabez1" xfId="402"/>
    <cellStyle name="Encabez2" xfId="403"/>
    <cellStyle name="Enter Currency (0)" xfId="404"/>
    <cellStyle name="Enter Currency (2)" xfId="405"/>
    <cellStyle name="Enter Units (0)" xfId="406"/>
    <cellStyle name="Enter Units (1)" xfId="407"/>
    <cellStyle name="Enter Units (2)" xfId="408"/>
    <cellStyle name="Entered" xfId="409"/>
    <cellStyle name="entry" xfId="410"/>
    <cellStyle name="Euro" xfId="411"/>
    <cellStyle name="Explanatory Text" xfId="412"/>
    <cellStyle name="f" xfId="413"/>
    <cellStyle name="F2" xfId="414"/>
    <cellStyle name="F3" xfId="415"/>
    <cellStyle name="F4" xfId="416"/>
    <cellStyle name="F5" xfId="417"/>
    <cellStyle name="F6" xfId="418"/>
    <cellStyle name="F7" xfId="419"/>
    <cellStyle name="F8" xfId="420"/>
    <cellStyle name="Fijo" xfId="421"/>
    <cellStyle name="Financiero" xfId="422"/>
    <cellStyle name="Fixed" xfId="423"/>
    <cellStyle name="Font Britannic16" xfId="424"/>
    <cellStyle name="Font Britannic18" xfId="425"/>
    <cellStyle name="Font CenturyCond 18" xfId="426"/>
    <cellStyle name="Font Cond20" xfId="427"/>
    <cellStyle name="Font LucidaSans16" xfId="428"/>
    <cellStyle name="Font NewCenturyCond18" xfId="429"/>
    <cellStyle name="Font Ottawa14" xfId="430"/>
    <cellStyle name="Font Ottawa16" xfId="431"/>
    <cellStyle name="Formulas" xfId="432"/>
    <cellStyle name="Ghi chú" xfId="433"/>
    <cellStyle name="gia" xfId="434"/>
    <cellStyle name="Good" xfId="435"/>
    <cellStyle name="Grey" xfId="436"/>
    <cellStyle name="h" xfId="437"/>
    <cellStyle name="ha" xfId="438"/>
    <cellStyle name="Head 1" xfId="439"/>
    <cellStyle name="HEADER" xfId="440"/>
    <cellStyle name="Header1" xfId="441"/>
    <cellStyle name="Header2" xfId="442"/>
    <cellStyle name="Heading 1" xfId="443"/>
    <cellStyle name="Heading 2" xfId="444"/>
    <cellStyle name="Heading 3" xfId="445"/>
    <cellStyle name="Heading 4" xfId="446"/>
    <cellStyle name="HEADING1" xfId="447"/>
    <cellStyle name="HEADING2" xfId="448"/>
    <cellStyle name="HEADINGS" xfId="449"/>
    <cellStyle name="HEADINGSTOP" xfId="450"/>
    <cellStyle name="headoption" xfId="451"/>
    <cellStyle name="hh" xfId="452"/>
    <cellStyle name="hhh" xfId="453"/>
    <cellStyle name="HIDE" xfId="454"/>
    <cellStyle name="Hoa-Scholl" xfId="455"/>
    <cellStyle name="i phÝ kh¸c_B¶ng 2" xfId="456"/>
    <cellStyle name="I.3" xfId="457"/>
    <cellStyle name="ï-¾È»ê_BiÓu TB" xfId="458"/>
    <cellStyle name="Input" xfId="459"/>
    <cellStyle name="Input [yellow]" xfId="460"/>
    <cellStyle name="kh¸c_Bang Chi tieu" xfId="461"/>
    <cellStyle name="khanh" xfId="462"/>
    <cellStyle name="khung" xfId="463"/>
    <cellStyle name="Kiểm tra Ô" xfId="464"/>
    <cellStyle name="kien1" xfId="465"/>
    <cellStyle name="KL" xfId="466"/>
    <cellStyle name="Ledger 17 x 11 in" xfId="467"/>
    <cellStyle name="Ledger 17 x 11 in 2" xfId="468"/>
    <cellStyle name="Ledger 17 x 11 in 2 2" xfId="469"/>
    <cellStyle name="Ledger 17 x 11 in 2 3" xfId="470"/>
    <cellStyle name="Ledger 17 x 11 in 3 2" xfId="471"/>
    <cellStyle name="Ledger 17 x 11 in_Bieu ho tro buc xuc (14-11)" xfId="472"/>
    <cellStyle name="Lien hypertexte" xfId="473"/>
    <cellStyle name="Line" xfId="474"/>
    <cellStyle name="Link Currency (0)" xfId="475"/>
    <cellStyle name="Link Currency (2)" xfId="476"/>
    <cellStyle name="Link Units (0)" xfId="477"/>
    <cellStyle name="Link Units (1)" xfId="478"/>
    <cellStyle name="Link Units (2)" xfId="479"/>
    <cellStyle name="Linked Cell" xfId="480"/>
    <cellStyle name="MARK" xfId="481"/>
    <cellStyle name="Migliaia (0)_CALPREZZ" xfId="482"/>
    <cellStyle name="Migliaia_ PESO ELETTR." xfId="483"/>
    <cellStyle name="Millares [0]_10 AVERIAS MASIVAS + ANT" xfId="484"/>
    <cellStyle name="Millares_Well Timing" xfId="485"/>
    <cellStyle name="Milliers [0]_      " xfId="486"/>
    <cellStyle name="Milliers_      " xfId="487"/>
    <cellStyle name="Model" xfId="488"/>
    <cellStyle name="moi" xfId="489"/>
    <cellStyle name="Moneda [0]_Well Timing" xfId="490"/>
    <cellStyle name="Moneda_Well Timing" xfId="491"/>
    <cellStyle name="Monétaire [0]_      " xfId="492"/>
    <cellStyle name="Monétaire_      " xfId="493"/>
    <cellStyle name="n" xfId="494"/>
    <cellStyle name="nam" xfId="495"/>
    <cellStyle name="nam1" xfId="496"/>
    <cellStyle name="nam3" xfId="497"/>
    <cellStyle name="nam4" xfId="498"/>
    <cellStyle name="nam5" xfId="499"/>
    <cellStyle name="Neutral" xfId="500"/>
    <cellStyle name="New" xfId="501"/>
    <cellStyle name="New Times Roman" xfId="502"/>
    <cellStyle name="Ngay" xfId="503"/>
    <cellStyle name="Nhấn1" xfId="504"/>
    <cellStyle name="Nhấn2" xfId="505"/>
    <cellStyle name="Nhấn3" xfId="506"/>
    <cellStyle name="Nhấn4" xfId="507"/>
    <cellStyle name="Nhấn5" xfId="508"/>
    <cellStyle name="Nhấn6" xfId="509"/>
    <cellStyle name="no dec" xfId="510"/>
    <cellStyle name="ÑONVÒ" xfId="511"/>
    <cellStyle name="Normal - Style1" xfId="512"/>
    <cellStyle name="Normal - 유형1" xfId="513"/>
    <cellStyle name="Normal 10 2" xfId="514"/>
    <cellStyle name="Normal 11" xfId="515"/>
    <cellStyle name="Normal 13 2" xfId="516"/>
    <cellStyle name="Normal 2" xfId="517"/>
    <cellStyle name="Normal 2 2" xfId="518"/>
    <cellStyle name="Normal 2 2 2" xfId="519"/>
    <cellStyle name="Normal 2 2 3" xfId="520"/>
    <cellStyle name="Normal 2 3" xfId="521"/>
    <cellStyle name="Normal 2_bao cao tien do 42 truong hoc (25-5)" xfId="522"/>
    <cellStyle name="Normal 3" xfId="523"/>
    <cellStyle name="Normal 3 2" xfId="524"/>
    <cellStyle name="Normal 4" xfId="525"/>
    <cellStyle name="Normal 4 2" xfId="526"/>
    <cellStyle name="Normal 5" xfId="527"/>
    <cellStyle name="Normal 6" xfId="528"/>
    <cellStyle name="Normal 7" xfId="529"/>
    <cellStyle name="Normal 7 3" xfId="530"/>
    <cellStyle name="Normal 8" xfId="531"/>
    <cellStyle name="Normal 8_bao cao tien do 42 truong hoc (25-5)" xfId="532"/>
    <cellStyle name="Normal 9 2" xfId="533"/>
    <cellStyle name="Normal1" xfId="534"/>
    <cellStyle name="Normale_ PESO ELETTR." xfId="535"/>
    <cellStyle name="Normalny_Cennik obowiazuje od 06-08-2001 r (1)" xfId="536"/>
    <cellStyle name="Note" xfId="537"/>
    <cellStyle name="-num" xfId="538"/>
    <cellStyle name="num." xfId="539"/>
    <cellStyle name="Number__" xfId="540"/>
    <cellStyle name="Ô Được nối kết" xfId="541"/>
    <cellStyle name="Œ…‹æØ‚è [0.00]_ÆÂ¹²" xfId="542"/>
    <cellStyle name="Œ…‹æØ‚è_laroux" xfId="543"/>
    <cellStyle name="oft Excel]&#13;&#10;Comment=open=/f ‚ðw’è‚·‚é‚ÆAƒ†[ƒU[’è‹`ŠÖ”‚ðŠÖ”“\‚è•t‚¯‚Ìˆê——‚É“o˜^‚·‚é‚±‚Æ‚ª‚Å‚«‚Ü‚·B&#13;&#10;Maximized" xfId="544"/>
    <cellStyle name="oft Excel]&#13;&#10;Comment=The open=/f lines load custom functions into the Paste Function list.&#13;&#10;Maximized=2&#13;&#10;Basics=1&#13;&#10;A" xfId="545"/>
    <cellStyle name="oft Excel]&#13;&#10;Comment=The open=/f lines load custom functions into the Paste Function list.&#13;&#10;Maximized=3&#13;&#10;Basics=1&#13;&#10;A" xfId="546"/>
    <cellStyle name="omma [0]_Mktg Prog" xfId="547"/>
    <cellStyle name="ormal_Sheet1_1" xfId="548"/>
    <cellStyle name="Output" xfId="549"/>
    <cellStyle name="paint" xfId="550"/>
    <cellStyle name="per.style" xfId="551"/>
    <cellStyle name="Percent" xfId="552"/>
    <cellStyle name="Percent [0]" xfId="553"/>
    <cellStyle name="Percent [00]" xfId="554"/>
    <cellStyle name="Percent [2]" xfId="555"/>
    <cellStyle name="Percent 2" xfId="556"/>
    <cellStyle name="Percent 3" xfId="557"/>
    <cellStyle name="PERCENTAGE" xfId="558"/>
    <cellStyle name="PrePop Currency (0)" xfId="559"/>
    <cellStyle name="PrePop Currency (2)" xfId="560"/>
    <cellStyle name="PrePop Units (0)" xfId="561"/>
    <cellStyle name="PrePop Units (1)" xfId="562"/>
    <cellStyle name="PrePop Units (2)" xfId="563"/>
    <cellStyle name="price" xfId="564"/>
    <cellStyle name="pricing" xfId="565"/>
    <cellStyle name="PSChar" xfId="566"/>
    <cellStyle name="PSHeading" xfId="567"/>
    <cellStyle name="regstoresfromspecstores" xfId="568"/>
    <cellStyle name="revised" xfId="569"/>
    <cellStyle name="RevList" xfId="570"/>
    <cellStyle name="s]&#13;&#10;spooler=yes&#13;&#10;load=&#13;&#10;Beep=yes&#13;&#10;NullPort=None&#13;&#10;BorderWidth=3&#13;&#10;CursorBlinkRate=1200&#13;&#10;DoubleClickSpeed=452&#13;&#10;Programs=co" xfId="571"/>
    <cellStyle name="SAPBEXaggData" xfId="572"/>
    <cellStyle name="SAPBEXaggDataEmph" xfId="573"/>
    <cellStyle name="SAPBEXaggItem" xfId="574"/>
    <cellStyle name="SAPBEXchaText" xfId="575"/>
    <cellStyle name="SAPBEXexcBad7" xfId="576"/>
    <cellStyle name="SAPBEXexcBad8" xfId="577"/>
    <cellStyle name="SAPBEXexcBad9" xfId="578"/>
    <cellStyle name="SAPBEXexcCritical4" xfId="579"/>
    <cellStyle name="SAPBEXexcCritical5" xfId="580"/>
    <cellStyle name="SAPBEXexcCritical6" xfId="581"/>
    <cellStyle name="SAPBEXexcGood1" xfId="582"/>
    <cellStyle name="SAPBEXexcGood2" xfId="583"/>
    <cellStyle name="SAPBEXexcGood3" xfId="584"/>
    <cellStyle name="SAPBEXfilterDrill" xfId="585"/>
    <cellStyle name="SAPBEXfilterItem" xfId="586"/>
    <cellStyle name="SAPBEXfilterText" xfId="587"/>
    <cellStyle name="SAPBEXformats" xfId="588"/>
    <cellStyle name="SAPBEXheaderItem" xfId="589"/>
    <cellStyle name="SAPBEXheaderText" xfId="590"/>
    <cellStyle name="SAPBEXresData" xfId="591"/>
    <cellStyle name="SAPBEXresDataEmph" xfId="592"/>
    <cellStyle name="SAPBEXresItem" xfId="593"/>
    <cellStyle name="SAPBEXstdData" xfId="594"/>
    <cellStyle name="SAPBEXstdDataEmph" xfId="595"/>
    <cellStyle name="SAPBEXstdItem" xfId="596"/>
    <cellStyle name="SAPBEXtitle" xfId="597"/>
    <cellStyle name="SAPBEXundefined" xfId="598"/>
    <cellStyle name="section" xfId="599"/>
    <cellStyle name="SHADEDSTORES" xfId="600"/>
    <cellStyle name="Siêu nối kết_Book1" xfId="601"/>
    <cellStyle name="songuyen" xfId="602"/>
    <cellStyle name="specstores" xfId="603"/>
    <cellStyle name="Standard_AAbgleich" xfId="604"/>
    <cellStyle name="Style 1" xfId="605"/>
    <cellStyle name="Style 2" xfId="606"/>
    <cellStyle name="Style 3" xfId="607"/>
    <cellStyle name="Style 4" xfId="608"/>
    <cellStyle name="Style 5" xfId="609"/>
    <cellStyle name="Style 6" xfId="610"/>
    <cellStyle name="Style 7" xfId="611"/>
    <cellStyle name="style_1" xfId="612"/>
    <cellStyle name="subhead" xfId="613"/>
    <cellStyle name="Subtotal" xfId="614"/>
    <cellStyle name="T" xfId="615"/>
    <cellStyle name="T_01-2005" xfId="616"/>
    <cellStyle name="T_01-2005_Bieu ho tro muc tieu ke hoach 3 nam 2013 -2015 ngay 25 10" xfId="617"/>
    <cellStyle name="T_01-2005_Bieu KH 2013-2015 va 2013 ban chinh" xfId="618"/>
    <cellStyle name="T_01-2005_Bieu KH 3 nam 2013 - 2015 (29 - 11)" xfId="619"/>
    <cellStyle name="T_01-2005_Bieu KH 3 nam 2013 - 2015 va 2013 ngay 6-12" xfId="620"/>
    <cellStyle name="T_Ba0107" xfId="621"/>
    <cellStyle name="T_Ba0107_Bieu ho tro muc tieu ke hoach 3 nam 2013 -2015 ngay 25 10" xfId="622"/>
    <cellStyle name="T_Ba0107_Bieu KH 2013-2015 va 2013 ban chinh" xfId="623"/>
    <cellStyle name="T_Ba0107_Bieu KH 3 nam 2013 - 2015 (29 - 11)" xfId="624"/>
    <cellStyle name="T_Ba0107_Bieu KH 3 nam 2013 - 2015 va 2013 ngay 6-12" xfId="625"/>
    <cellStyle name="T_BANG LUONG MOI KSDH va KSDC (co phu cap khu vuc)" xfId="626"/>
    <cellStyle name="T_BANG LUONG MOI KSDH va KSDC (co phu cap khu vuc)_Bieu ho tro muc tieu ke hoach 3 nam 2013 -2015 ngay 25 10" xfId="627"/>
    <cellStyle name="T_BANG LUONG MOI KSDH va KSDC (co phu cap khu vuc)_Bieu KH 2013-2015 va 2013 ban chinh" xfId="628"/>
    <cellStyle name="T_BANG LUONG MOI KSDH va KSDC (co phu cap khu vuc)_Bieu KH 3 nam 2013 - 2015 (29 - 11)" xfId="629"/>
    <cellStyle name="T_BANG LUONG MOI KSDH va KSDC (co phu cap khu vuc)_Bieu KH 3 nam 2013 - 2015 va 2013 ngay 6-12" xfId="630"/>
    <cellStyle name="T_Bang T.hop KLuong bonglang" xfId="631"/>
    <cellStyle name="T_Bang T.hop KLuong bonglang_Bieu ho tro muc tieu ke hoach 3 nam 2013 -2015 ngay 25 10" xfId="632"/>
    <cellStyle name="T_Bang T.hop KLuong bonglang_Bieu KH 2013-2015 va 2013 ban chinh" xfId="633"/>
    <cellStyle name="T_Bang T.hop KLuong bonglang_Bieu KH 3 nam 2013 - 2015 (29 - 11)" xfId="634"/>
    <cellStyle name="T_Bang T.hop KLuong bonglang_Bieu KH 3 nam 2013 - 2015 va 2013 ngay 6-12" xfId="635"/>
    <cellStyle name="T_Bao cao KL hang thang" xfId="636"/>
    <cellStyle name="T_Bao cao KL hang thang_Bieu ho tro muc tieu ke hoach 3 nam 2013 -2015 ngay 25 10" xfId="637"/>
    <cellStyle name="T_Bao cao KL hang thang_Bieu KH 2013-2015 va 2013 ban chinh" xfId="638"/>
    <cellStyle name="T_Bao cao KL hang thang_Bieu KH 3 nam 2013 - 2015 (29 - 11)" xfId="639"/>
    <cellStyle name="T_Bao cao KL hang thang_Bieu KH 3 nam 2013 - 2015 va 2013 ngay 6-12" xfId="640"/>
    <cellStyle name="T_Bao cao kttb milk yomilkYAO-mien bac" xfId="641"/>
    <cellStyle name="T_Bao cao kttb milk yomilkYAO-mien bac_Bang thanh tien  dot 5" xfId="642"/>
    <cellStyle name="T_Bao cao kttb milk yomilkYAO-mien bac_Bang thanh tien  dot 5_Bieu ho tro muc tieu ke hoach 3 nam 2013 -2015 ngay 25 10" xfId="643"/>
    <cellStyle name="T_Bao cao kttb milk yomilkYAO-mien bac_Bang thanh tien  dot 5_Bieu KH 2013-2015 va 2013 ban chinh" xfId="644"/>
    <cellStyle name="T_Bao cao kttb milk yomilkYAO-mien bac_Bang thanh tien  dot 5_Bieu KH 3 nam 2013 - 2015 (29 - 11)" xfId="645"/>
    <cellStyle name="T_Bao cao kttb milk yomilkYAO-mien bac_Bang thanh tien  dot 5_Bieu KH 3 nam 2013 - 2015 va 2013 ngay 6-12" xfId="646"/>
    <cellStyle name="T_Bao cao kttb milk yomilkYAO-mien bac_Bang thanh toan dot 4-1chuan in" xfId="647"/>
    <cellStyle name="T_Bao cao kttb milk yomilkYAO-mien bac_Bang thanh toan dot 4-1chuan in_Bieu ho tro muc tieu ke hoach 3 nam 2013 -2015 ngay 25 10" xfId="648"/>
    <cellStyle name="T_Bao cao kttb milk yomilkYAO-mien bac_Bang thanh toan dot 4-1chuan in_Bieu KH 2013-2015 va 2013 ban chinh" xfId="649"/>
    <cellStyle name="T_Bao cao kttb milk yomilkYAO-mien bac_Bang thanh toan dot 4-1chuan in_Bieu KH 3 nam 2013 - 2015 (29 - 11)" xfId="650"/>
    <cellStyle name="T_Bao cao kttb milk yomilkYAO-mien bac_Bang thanh toan dot 4-1chuan in_Bieu KH 3 nam 2013 - 2015 va 2013 ngay 6-12" xfId="651"/>
    <cellStyle name="T_Bao cao kttb milk yomilkYAO-mien bac_Thanh toan Co Ngua dot1 theo phu luc so 1421-1" xfId="652"/>
    <cellStyle name="T_Bao cao kttb milk yomilkYAO-mien bac_Thanh toan Co Ngua dot1 theo phu luc so 1421-1_Bieu ho tro muc tieu ke hoach 3 nam 2013 -2015 ngay 25 10" xfId="653"/>
    <cellStyle name="T_Bao cao kttb milk yomilkYAO-mien bac_Thanh toan Co Ngua dot1 theo phu luc so 1421-1_Bieu KH 2013-2015 va 2013 ban chinh" xfId="654"/>
    <cellStyle name="T_Bao cao kttb milk yomilkYAO-mien bac_Thanh toan Co Ngua dot1 theo phu luc so 1421-1_Bieu KH 3 nam 2013 - 2015 (29 - 11)" xfId="655"/>
    <cellStyle name="T_Bao cao kttb milk yomilkYAO-mien bac_Thanh toan Co Ngua dot1 theo phu luc so 1421-1_Bieu KH 3 nam 2013 - 2015 va 2013 ngay 6-12" xfId="656"/>
    <cellStyle name="T_Bao cao SL nam 2007" xfId="657"/>
    <cellStyle name="T_Bao cao SL nam 2007_Bieu ho tro muc tieu ke hoach 3 nam 2013 -2015 ngay 25 10" xfId="658"/>
    <cellStyle name="T_Bao cao SL nam 2007_Bieu KH 2013-2015 va 2013 ban chinh" xfId="659"/>
    <cellStyle name="T_Bao cao SL nam 2007_Bieu KH 3 nam 2013 - 2015 (29 - 11)" xfId="660"/>
    <cellStyle name="T_Bao cao SL nam 2007_Bieu KH 3 nam 2013 - 2015 va 2013 ngay 6-12" xfId="661"/>
    <cellStyle name="T_bc_km_ngay" xfId="662"/>
    <cellStyle name="T_bc_km_ngay_Bang thanh tien  dot 5" xfId="663"/>
    <cellStyle name="T_bc_km_ngay_Bang thanh tien  dot 5_Bieu ho tro muc tieu ke hoach 3 nam 2013 -2015 ngay 25 10" xfId="664"/>
    <cellStyle name="T_bc_km_ngay_Bang thanh tien  dot 5_Bieu KH 2013-2015 va 2013 ban chinh" xfId="665"/>
    <cellStyle name="T_bc_km_ngay_Bang thanh tien  dot 5_Bieu KH 3 nam 2013 - 2015 (29 - 11)" xfId="666"/>
    <cellStyle name="T_bc_km_ngay_Bang thanh tien  dot 5_Bieu KH 3 nam 2013 - 2015 va 2013 ngay 6-12" xfId="667"/>
    <cellStyle name="T_bc_km_ngay_Bang thanh toan dot 4-1chuan in" xfId="668"/>
    <cellStyle name="T_bc_km_ngay_Bang thanh toan dot 4-1chuan in_Bieu ho tro muc tieu ke hoach 3 nam 2013 -2015 ngay 25 10" xfId="669"/>
    <cellStyle name="T_bc_km_ngay_Bang thanh toan dot 4-1chuan in_Bieu KH 2013-2015 va 2013 ban chinh" xfId="670"/>
    <cellStyle name="T_bc_km_ngay_Bang thanh toan dot 4-1chuan in_Bieu KH 3 nam 2013 - 2015 (29 - 11)" xfId="671"/>
    <cellStyle name="T_bc_km_ngay_Bang thanh toan dot 4-1chuan in_Bieu KH 3 nam 2013 - 2015 va 2013 ngay 6-12" xfId="672"/>
    <cellStyle name="T_bc_km_ngay_Thanh toan Co Ngua dot1 theo phu luc so 1421-1" xfId="673"/>
    <cellStyle name="T_bc_km_ngay_Thanh toan Co Ngua dot1 theo phu luc so 1421-1_Bieu ho tro muc tieu ke hoach 3 nam 2013 -2015 ngay 25 10" xfId="674"/>
    <cellStyle name="T_bc_km_ngay_Thanh toan Co Ngua dot1 theo phu luc so 1421-1_Bieu KH 2013-2015 va 2013 ban chinh" xfId="675"/>
    <cellStyle name="T_bc_km_ngay_Thanh toan Co Ngua dot1 theo phu luc so 1421-1_Bieu KH 3 nam 2013 - 2015 (29 - 11)" xfId="676"/>
    <cellStyle name="T_bc_km_ngay_Thanh toan Co Ngua dot1 theo phu luc so 1421-1_Bieu KH 3 nam 2013 - 2015 va 2013 ngay 6-12" xfId="677"/>
    <cellStyle name="T_bieu 10" xfId="678"/>
    <cellStyle name="T_bieu 10_Bieu ho tro muc tieu ke hoach 3 nam 2013 -2015 ngay 25 10" xfId="679"/>
    <cellStyle name="T_bieu 10_Bieu KH 2013-2015 va 2013 ban chinh" xfId="680"/>
    <cellStyle name="T_bieu 10_Bieu KH 3 nam 2013 - 2015 (29 - 11)" xfId="681"/>
    <cellStyle name="T_bieu 10_Bieu KH 3 nam 2013 - 2015 va 2013 ngay 6-12" xfId="682"/>
    <cellStyle name="T_Bieu ho tro muc tieu ke hoach 3 nam 2013 -2015 ngay 25 10" xfId="683"/>
    <cellStyle name="T_Bieu KH 2013-2015 va 2013 ban chinh" xfId="684"/>
    <cellStyle name="T_Bieu KH 3 nam 2013 - 2015 (29 - 11)" xfId="685"/>
    <cellStyle name="T_Bieu KH 3 nam 2013 - 2015 va 2013 ngay 6-12" xfId="686"/>
    <cellStyle name="T_Bo2107" xfId="687"/>
    <cellStyle name="T_Bo2107_Bieu ho tro muc tieu ke hoach 3 nam 2013 -2015 ngay 25 10" xfId="688"/>
    <cellStyle name="T_Bo2107_Bieu KH 2013-2015 va 2013 ban chinh" xfId="689"/>
    <cellStyle name="T_Bo2107_Bieu KH 3 nam 2013 - 2015 (29 - 11)" xfId="690"/>
    <cellStyle name="T_Bo2107_Bieu KH 3 nam 2013 - 2015 va 2013 ngay 6-12" xfId="691"/>
    <cellStyle name="T_Book1" xfId="692"/>
    <cellStyle name="T_Book1_1" xfId="693"/>
    <cellStyle name="T_Book1_1_Bang thanh tien  dot 5" xfId="694"/>
    <cellStyle name="T_Book1_1_Bang thanh tien  dot 5 25-12" xfId="695"/>
    <cellStyle name="T_Book1_1_Bang thanh tien  dot 5 25-12_Bieu ho tro muc tieu ke hoach 3 nam 2013 -2015 ngay 25 10" xfId="696"/>
    <cellStyle name="T_Book1_1_Bang thanh tien  dot 5 25-12_Bieu KH 2013-2015 va 2013 ban chinh" xfId="697"/>
    <cellStyle name="T_Book1_1_Bang thanh tien  dot 5 25-12_Bieu KH 3 nam 2013 - 2015 (29 - 11)" xfId="698"/>
    <cellStyle name="T_Book1_1_Bang thanh tien  dot 5 25-12_Bieu KH 3 nam 2013 - 2015 va 2013 ngay 6-12" xfId="699"/>
    <cellStyle name="T_Book1_1_Bang thanh tien  dot 5_Bieu ho tro muc tieu ke hoach 3 nam 2013 -2015 ngay 25 10" xfId="700"/>
    <cellStyle name="T_Book1_1_Bang thanh tien  dot 5_Bieu KH 2013-2015 va 2013 ban chinh" xfId="701"/>
    <cellStyle name="T_Book1_1_Bang thanh tien  dot 5_Bieu KH 3 nam 2013 - 2015 (29 - 11)" xfId="702"/>
    <cellStyle name="T_Book1_1_Bang thanh tien  dot 5_Bieu KH 3 nam 2013 - 2015 va 2013 ngay 6-12" xfId="703"/>
    <cellStyle name="T_Book1_1_Bang thanh toan dot 4-1chuan in" xfId="704"/>
    <cellStyle name="T_Book1_1_Bang thanh toan dot 4-1chuan in_Bieu ho tro muc tieu ke hoach 3 nam 2013 -2015 ngay 25 10" xfId="705"/>
    <cellStyle name="T_Book1_1_Bang thanh toan dot 4-1chuan in_Bieu KH 2013-2015 va 2013 ban chinh" xfId="706"/>
    <cellStyle name="T_Book1_1_Bang thanh toan dot 4-1chuan in_Bieu KH 3 nam 2013 - 2015 (29 - 11)" xfId="707"/>
    <cellStyle name="T_Book1_1_Bang thanh toan dot 4-1chuan in_Bieu KH 3 nam 2013 - 2015 va 2013 ngay 6-12" xfId="708"/>
    <cellStyle name="T_Book1_1_Bao cao thanh toan gui lanh dao thanh pho" xfId="709"/>
    <cellStyle name="T_Book1_1_Bao cao thanh toan gui lanh dao thanh pho_Bieu ho tro muc tieu ke hoach 3 nam 2013 -2015 ngay 25 10" xfId="710"/>
    <cellStyle name="T_Book1_1_Bao cao thanh toan gui lanh dao thanh pho_Bieu KH 2013-2015 va 2013 ban chinh" xfId="711"/>
    <cellStyle name="T_Book1_1_Bao cao thanh toan gui lanh dao thanh pho_Bieu KH 3 nam 2013 - 2015 (29 - 11)" xfId="712"/>
    <cellStyle name="T_Book1_1_Bao cao thanh toan gui lanh dao thanh pho_Bieu KH 3 nam 2013 - 2015 va 2013 ngay 6-12" xfId="713"/>
    <cellStyle name="T_Book1_1_Book1" xfId="714"/>
    <cellStyle name="T_Book1_1_Book1_1" xfId="715"/>
    <cellStyle name="T_Book1_1_Book1_Bang thanh tien  dot 5" xfId="716"/>
    <cellStyle name="T_Book1_1_Book1_kh von 2011 (10-11-10)" xfId="717"/>
    <cellStyle name="T_Book1_1_Book1_kh von 2011 (10-11-10)_Bieu ho tro muc tieu ke hoach 3 nam 2013 -2015 ngay 25 10" xfId="718"/>
    <cellStyle name="T_Book1_1_Book1_kh von 2011 (10-11-10)_Bieu KH 2013-2015 va 2013 ban chinh" xfId="719"/>
    <cellStyle name="T_Book1_1_Book1_kh von 2011 (10-11-10)_Bieu KH 3 nam 2013 - 2015 (29 - 11)" xfId="720"/>
    <cellStyle name="T_Book1_1_Book1_kh von 2011 (10-11-10)_Bieu KH 3 nam 2013 - 2015 va 2013 ngay 6-12" xfId="721"/>
    <cellStyle name="T_Book1_1_Book1_Thanh toan Co Ngua dot1 theo gia dieu chinh" xfId="722"/>
    <cellStyle name="T_Book1_1_Book1_Thanh toan Co Ngua dot1 theo phu luc so 1421-1" xfId="723"/>
    <cellStyle name="T_Book1_1_Book1_Thanh toan Co Ngua dot1 theo phu luc so 1421-1_Bieu ho tro muc tieu ke hoach 3 nam 2013 -2015 ngay 25 10" xfId="724"/>
    <cellStyle name="T_Book1_1_Book1_Thanh toan Co Ngua dot1 theo phu luc so 1421-1_Bieu KH 2013-2015 va 2013 ban chinh" xfId="725"/>
    <cellStyle name="T_Book1_1_Book1_Thanh toan Co Ngua dot1 theo phu luc so 1421-1_Bieu KH 3 nam 2013 - 2015 (29 - 11)" xfId="726"/>
    <cellStyle name="T_Book1_1_Book1_Thanh toan Co Ngua dot1 theo phu luc so 1421-1_Bieu KH 3 nam 2013 - 2015 va 2013 ngay 6-12" xfId="727"/>
    <cellStyle name="T_Book1_1_CPK" xfId="728"/>
    <cellStyle name="T_Book1_1_Du toan TL702D2" xfId="729"/>
    <cellStyle name="T_Book1_1_kh von 2011 (10-11-10)" xfId="730"/>
    <cellStyle name="T_Book1_1_Khoi luong cac hang muc chi tiet-702" xfId="731"/>
    <cellStyle name="T_Book1_1_-LỊCH THI ĐỢT 1 - KHÓA 19" xfId="732"/>
    <cellStyle name="T_Book1_1_LuuNgay04-03-2001Mau phieu chi  da ap giaTDC" xfId="733"/>
    <cellStyle name="T_Book1_1_LuuNgay04-03-2001Mau phieu chi  da ap giaTDC_Bieu ho tro muc tieu ke hoach 3 nam 2013 -2015 ngay 25 10" xfId="734"/>
    <cellStyle name="T_Book1_1_LuuNgay04-03-2001Mau phieu chi  da ap giaTDC_Bieu KH 2013-2015 va 2013 ban chinh" xfId="735"/>
    <cellStyle name="T_Book1_1_LuuNgay04-03-2001Mau phieu chi  da ap giaTDC_Bieu KH 3 nam 2013 - 2015 (29 - 11)" xfId="736"/>
    <cellStyle name="T_Book1_1_LuuNgay04-03-2001Mau phieu chi  da ap giaTDC_Bieu KH 3 nam 2013 - 2015 va 2013 ngay 6-12" xfId="737"/>
    <cellStyle name="T_Book1_1_PL_QD_chinh_trang(1)" xfId="738"/>
    <cellStyle name="T_Book1_1_PL_QD_chinh_trang(1)_Bieu ho tro muc tieu ke hoach 3 nam 2013 -2015 ngay 25 10" xfId="739"/>
    <cellStyle name="T_Book1_1_PL_QD_chinh_trang(1)_Bieu KH 2013-2015 va 2013 ban chinh" xfId="740"/>
    <cellStyle name="T_Book1_1_PL_QD_chinh_trang(1)_Bieu KH 3 nam 2013 - 2015 (29 - 11)" xfId="741"/>
    <cellStyle name="T_Book1_1_PL_QD_chinh_trang(1)_Bieu KH 3 nam 2013 - 2015 va 2013 ngay 6-12" xfId="742"/>
    <cellStyle name="T_Book1_1_SS 2008 (oanh)" xfId="743"/>
    <cellStyle name="T_Book1_1_SS 2008 (version 1)" xfId="744"/>
    <cellStyle name="T_Book1_1_Thanh toan Co Ngua dot1 theo phu luc so 1421-1" xfId="745"/>
    <cellStyle name="T_Book1_1_Thiet bi" xfId="746"/>
    <cellStyle name="T_Book1_2" xfId="747"/>
    <cellStyle name="T_Book1_2_Bao cao thanh toan gui lanh dao thanh pho" xfId="748"/>
    <cellStyle name="T_Book1_2_Bao cao thanh toan gui lanh dao thanh pho_Bieu ho tro muc tieu ke hoach 3 nam 2013 -2015 ngay 25 10" xfId="749"/>
    <cellStyle name="T_Book1_2_Bao cao thanh toan gui lanh dao thanh pho_Bieu KH 2013-2015 va 2013 ban chinh" xfId="750"/>
    <cellStyle name="T_Book1_2_Bao cao thanh toan gui lanh dao thanh pho_Bieu KH 3 nam 2013 - 2015 (29 - 11)" xfId="751"/>
    <cellStyle name="T_Book1_2_Bao cao thanh toan gui lanh dao thanh pho_Bieu KH 3 nam 2013 - 2015 va 2013 ngay 6-12" xfId="752"/>
    <cellStyle name="T_Book1_2_Bieu ho tro muc tieu ke hoach 3 nam 2013 -2015 ngay 25 10" xfId="753"/>
    <cellStyle name="T_Book1_2_Bieu KH 2013-2015 va 2013 ban chinh" xfId="754"/>
    <cellStyle name="T_Book1_2_Bieu KH 3 nam 2013 - 2015 (29 - 11)" xfId="755"/>
    <cellStyle name="T_Book1_2_Bieu KH 3 nam 2013 - 2015 va 2013 ngay 6-12" xfId="756"/>
    <cellStyle name="T_Book1_2_kh von 2011 (10-11-10)" xfId="757"/>
    <cellStyle name="T_Book1_2_kh von 2011 (10-11-10)_Bieu ho tro muc tieu ke hoach 3 nam 2013 -2015 ngay 25 10" xfId="758"/>
    <cellStyle name="T_Book1_2_kh von 2011 (10-11-10)_Bieu KH 2013-2015 va 2013 ban chinh" xfId="759"/>
    <cellStyle name="T_Book1_2_kh von 2011 (10-11-10)_Bieu KH 3 nam 2013 - 2015 (29 - 11)" xfId="760"/>
    <cellStyle name="T_Book1_2_kh von 2011 (10-11-10)_Bieu KH 3 nam 2013 - 2015 va 2013 ngay 6-12" xfId="761"/>
    <cellStyle name="T_Book1_2_PL_QD_chinh_trang(1)" xfId="762"/>
    <cellStyle name="T_Book1_2_PL_QD_chinh_trang(1)_Bieu ho tro muc tieu ke hoach 3 nam 2013 -2015 ngay 25 10" xfId="763"/>
    <cellStyle name="T_Book1_2_PL_QD_chinh_trang(1)_Bieu KH 2013-2015 va 2013 ban chinh" xfId="764"/>
    <cellStyle name="T_Book1_2_PL_QD_chinh_trang(1)_Bieu KH 3 nam 2013 - 2015 (29 - 11)" xfId="765"/>
    <cellStyle name="T_Book1_2_PL_QD_chinh_trang(1)_Bieu KH 3 nam 2013 - 2015 va 2013 ngay 6-12" xfId="766"/>
    <cellStyle name="T_Book1_2_SS 2008 (version 1)" xfId="767"/>
    <cellStyle name="T_Book1_2_SS 2008 (version 1)_Bieu ho tro muc tieu ke hoach 3 nam 2013 -2015 ngay 25 10" xfId="768"/>
    <cellStyle name="T_Book1_2_SS 2008 (version 1)_Bieu KH 2013-2015 va 2013 ban chinh" xfId="769"/>
    <cellStyle name="T_Book1_2_SS 2008 (version 1)_Bieu KH 3 nam 2013 - 2015 (29 - 11)" xfId="770"/>
    <cellStyle name="T_Book1_2_SS 2008 (version 1)_Bieu KH 3 nam 2013 - 2015 va 2013 ngay 6-12" xfId="771"/>
    <cellStyle name="T_Book1_3" xfId="772"/>
    <cellStyle name="T_Book1_Ba0107" xfId="773"/>
    <cellStyle name="T_Book1_Ba0107_Bieu ho tro muc tieu ke hoach 3 nam 2013 -2015 ngay 25 10" xfId="774"/>
    <cellStyle name="T_Book1_Ba0107_Bieu KH 2013-2015 va 2013 ban chinh" xfId="775"/>
    <cellStyle name="T_Book1_Ba0107_Bieu KH 3 nam 2013 - 2015 (29 - 11)" xfId="776"/>
    <cellStyle name="T_Book1_Ba0107_Bieu KH 3 nam 2013 - 2015 va 2013 ngay 6-12" xfId="777"/>
    <cellStyle name="T_Book1_Ba0107_Bo2107" xfId="778"/>
    <cellStyle name="T_Book1_Ba0107_Bo2107_Bieu ho tro muc tieu ke hoach 3 nam 2013 -2015 ngay 25 10" xfId="779"/>
    <cellStyle name="T_Book1_Ba0107_Bo2107_Bieu KH 2013-2015 va 2013 ban chinh" xfId="780"/>
    <cellStyle name="T_Book1_Ba0107_Bo2107_Bieu KH 3 nam 2013 - 2015 (29 - 11)" xfId="781"/>
    <cellStyle name="T_Book1_Ba0107_Bo2107_Bieu KH 3 nam 2013 - 2015 va 2013 ngay 6-12" xfId="782"/>
    <cellStyle name="T_Book1_Ba0107_Chu_dieu11-08" xfId="783"/>
    <cellStyle name="T_Book1_Ba0107_Chu_dieu11-08_Bieu ho tro muc tieu ke hoach 3 nam 2013 -2015 ngay 25 10" xfId="784"/>
    <cellStyle name="T_Book1_Ba0107_Chu_dieu11-08_Bieu KH 2013-2015 va 2013 ban chinh" xfId="785"/>
    <cellStyle name="T_Book1_Ba0107_Chu_dieu11-08_Bieu KH 3 nam 2013 - 2015 (29 - 11)" xfId="786"/>
    <cellStyle name="T_Book1_Ba0107_Chu_dieu11-08_Bieu KH 3 nam 2013 - 2015 va 2013 ngay 6-12" xfId="787"/>
    <cellStyle name="T_Book1_Bang thanh tien  dot 5" xfId="788"/>
    <cellStyle name="T_Book1_Bang thanh toan dot 4-1chuan in" xfId="789"/>
    <cellStyle name="T_Book1_Bao cao thanh toan gui lanh dao thanh pho" xfId="790"/>
    <cellStyle name="T_Book1_Bao cao thanh toan gui lanh dao thanh pho_Bieu ho tro muc tieu ke hoach 3 nam 2013 -2015 ngay 25 10" xfId="791"/>
    <cellStyle name="T_Book1_Bao cao thanh toan gui lanh dao thanh pho_Bieu KH 2013-2015 va 2013 ban chinh" xfId="792"/>
    <cellStyle name="T_Book1_Bao cao thanh toan gui lanh dao thanh pho_Bieu KH 3 nam 2013 - 2015 (29 - 11)" xfId="793"/>
    <cellStyle name="T_Book1_Bao cao thanh toan gui lanh dao thanh pho_Bieu KH 3 nam 2013 - 2015 va 2013 ngay 6-12" xfId="794"/>
    <cellStyle name="T_Book1_Bo2107" xfId="795"/>
    <cellStyle name="T_Book1_Bo2107_Bieu ho tro muc tieu ke hoach 3 nam 2013 -2015 ngay 25 10" xfId="796"/>
    <cellStyle name="T_Book1_Bo2107_Bieu KH 2013-2015 va 2013 ban chinh" xfId="797"/>
    <cellStyle name="T_Book1_Bo2107_Bieu KH 3 nam 2013 - 2015 (29 - 11)" xfId="798"/>
    <cellStyle name="T_Book1_Bo2107_Bieu KH 3 nam 2013 - 2015 va 2013 ngay 6-12" xfId="799"/>
    <cellStyle name="T_Book1_Book1" xfId="800"/>
    <cellStyle name="T_Book1_Book1_Bang thanh tien  dot 5" xfId="801"/>
    <cellStyle name="T_Book1_Book1_kh von 2011 (10-11-10)" xfId="802"/>
    <cellStyle name="T_Book1_Book1_kh von 2011 (10-11-10)_Bieu ho tro muc tieu ke hoach 3 nam 2013 -2015 ngay 25 10" xfId="803"/>
    <cellStyle name="T_Book1_Book1_kh von 2011 (10-11-10)_Bieu KH 2013-2015 va 2013 ban chinh" xfId="804"/>
    <cellStyle name="T_Book1_Book1_kh von 2011 (10-11-10)_Bieu KH 3 nam 2013 - 2015 (29 - 11)" xfId="805"/>
    <cellStyle name="T_Book1_Book1_kh von 2011 (10-11-10)_Bieu KH 3 nam 2013 - 2015 va 2013 ngay 6-12" xfId="806"/>
    <cellStyle name="T_Book1_Book1_PL_QD_chinh_trang(1)" xfId="807"/>
    <cellStyle name="T_Book1_Book1_Thanh toan Co Ngua dot1 theo phu luc so 1421-1" xfId="808"/>
    <cellStyle name="T_Book1_Chu_dieu11-08" xfId="809"/>
    <cellStyle name="T_Book1_Chu_dieu11-08_Bieu ho tro muc tieu ke hoach 3 nam 2013 -2015 ngay 25 10" xfId="810"/>
    <cellStyle name="T_Book1_Chu_dieu11-08_Bieu KH 2013-2015 va 2013 ban chinh" xfId="811"/>
    <cellStyle name="T_Book1_Chu_dieu11-08_Bieu KH 3 nam 2013 - 2015 (29 - 11)" xfId="812"/>
    <cellStyle name="T_Book1_Chu_dieu11-08_Bieu KH 3 nam 2013 - 2015 va 2013 ngay 6-12" xfId="813"/>
    <cellStyle name="T_Book1_CPK" xfId="814"/>
    <cellStyle name="T_Book1_DT_BO2907" xfId="815"/>
    <cellStyle name="T_Book1_DT_BO2907_Bieu ho tro muc tieu ke hoach 3 nam 2013 -2015 ngay 25 10" xfId="816"/>
    <cellStyle name="T_Book1_DT_BO2907_Bieu KH 2013-2015 va 2013 ban chinh" xfId="817"/>
    <cellStyle name="T_Book1_DT_BO2907_Bieu KH 3 nam 2013 - 2015 (29 - 11)" xfId="818"/>
    <cellStyle name="T_Book1_DT_BO2907_Bieu KH 3 nam 2013 - 2015 va 2013 ngay 6-12" xfId="819"/>
    <cellStyle name="T_Book1_HECO-NR78-Gui a-Vinh(15-5-07)" xfId="820"/>
    <cellStyle name="T_Book1_kh von 2011 (10-11-10)" xfId="821"/>
    <cellStyle name="T_Book1_Khoi luong cac hang muc chi tiet-702" xfId="822"/>
    <cellStyle name="T_Book1_Khoi luong cac hang muc chi tiet-702_Bieu ho tro muc tieu ke hoach 3 nam 2013 -2015 ngay 25 10" xfId="823"/>
    <cellStyle name="T_Book1_Khoi luong cac hang muc chi tiet-702_Bieu KH 2013-2015 va 2013 ban chinh" xfId="824"/>
    <cellStyle name="T_Book1_Khoi luong cac hang muc chi tiet-702_Bieu KH 3 nam 2013 - 2015 (29 - 11)" xfId="825"/>
    <cellStyle name="T_Book1_Khoi luong cac hang muc chi tiet-702_Bieu KH 3 nam 2013 - 2015 va 2013 ngay 6-12" xfId="826"/>
    <cellStyle name="T_Book1_-LỊCH THI ĐỢT 1 - KHÓA 19" xfId="827"/>
    <cellStyle name="T_Book1_LuuNgay04-03-2001Mau phieu chi  da ap giaTDC" xfId="828"/>
    <cellStyle name="T_Book1_LuuNgay04-03-2001Mau phieu chi  da ap giaTDC_Bieu ho tro muc tieu ke hoach 3 nam 2013 -2015 ngay 25 10" xfId="829"/>
    <cellStyle name="T_Book1_LuuNgay04-03-2001Mau phieu chi  da ap giaTDC_Bieu KH 2013-2015 va 2013 ban chinh" xfId="830"/>
    <cellStyle name="T_Book1_LuuNgay04-03-2001Mau phieu chi  da ap giaTDC_Bieu KH 3 nam 2013 - 2015 (29 - 11)" xfId="831"/>
    <cellStyle name="T_Book1_LuuNgay04-03-2001Mau phieu chi  da ap giaTDC_Bieu KH 3 nam 2013 - 2015 va 2013 ngay 6-12" xfId="832"/>
    <cellStyle name="T_Book1_PL_QD_chinh_trang(1)" xfId="833"/>
    <cellStyle name="T_Book1_SS 2008 (oanh)" xfId="834"/>
    <cellStyle name="T_Book1_SS 2008 (version 1)" xfId="835"/>
    <cellStyle name="T_Book1_Thanh toan Co Ngua dot1 theo phu luc so 1421-1" xfId="836"/>
    <cellStyle name="T_Book1_Thiet bi" xfId="837"/>
    <cellStyle name="T_Book1_THKLTL702" xfId="838"/>
    <cellStyle name="T_Book1_THKLTL702_Bieu ho tro muc tieu ke hoach 3 nam 2013 -2015 ngay 25 10" xfId="839"/>
    <cellStyle name="T_Book1_THKLTL702_Bieu KH 2013-2015 va 2013 ban chinh" xfId="840"/>
    <cellStyle name="T_Book1_THKLTL702_Bieu KH 3 nam 2013 - 2015 (29 - 11)" xfId="841"/>
    <cellStyle name="T_Book1_THKLTL702_Bieu KH 3 nam 2013 - 2015 va 2013 ngay 6-12" xfId="842"/>
    <cellStyle name="T_Cac bao cao TB  Milk-Yomilk-co Ke- CK 1-Vinh Thang" xfId="843"/>
    <cellStyle name="T_Cac bao cao TB  Milk-Yomilk-co Ke- CK 1-Vinh Thang_Bang thanh tien  dot 5" xfId="844"/>
    <cellStyle name="T_Cac bao cao TB  Milk-Yomilk-co Ke- CK 1-Vinh Thang_Bang thanh toan dot 4-1chuan in" xfId="845"/>
    <cellStyle name="T_Cac bao cao TB  Milk-Yomilk-co Ke- CK 1-Vinh Thang_Bieu ho tro muc tieu ke hoach 3 nam 2013 -2015 ngay 25 10" xfId="846"/>
    <cellStyle name="T_Cac bao cao TB  Milk-Yomilk-co Ke- CK 1-Vinh Thang_Bieu KH 2013-2015 va 2013 ban chinh" xfId="847"/>
    <cellStyle name="T_Cac bao cao TB  Milk-Yomilk-co Ke- CK 1-Vinh Thang_Bieu KH 3 nam 2013 - 2015 (29 - 11)" xfId="848"/>
    <cellStyle name="T_Cac bao cao TB  Milk-Yomilk-co Ke- CK 1-Vinh Thang_Bieu KH 3 nam 2013 - 2015 va 2013 ngay 6-12" xfId="849"/>
    <cellStyle name="T_Cac bao cao TB  Milk-Yomilk-co Ke- CK 1-Vinh Thang_Thanh toan Co Ngua dot1 theo phu luc so 1421-1" xfId="850"/>
    <cellStyle name="T_CDKT" xfId="851"/>
    <cellStyle name="T_cham diem Milk chu ky2-ANH MINH" xfId="852"/>
    <cellStyle name="T_cham diem Milk chu ky2-ANH MINH_Bang thanh tien  dot 5" xfId="853"/>
    <cellStyle name="T_cham diem Milk chu ky2-ANH MINH_Bang thanh tien  dot 5_Bieu ho tro muc tieu ke hoach 3 nam 2013 -2015 ngay 25 10" xfId="854"/>
    <cellStyle name="T_cham diem Milk chu ky2-ANH MINH_Bang thanh tien  dot 5_Bieu KH 2013-2015 va 2013 ban chinh" xfId="855"/>
    <cellStyle name="T_cham diem Milk chu ky2-ANH MINH_Bang thanh tien  dot 5_Bieu KH 3 nam 2013 - 2015 (29 - 11)" xfId="856"/>
    <cellStyle name="T_cham diem Milk chu ky2-ANH MINH_Bang thanh tien  dot 5_Bieu KH 3 nam 2013 - 2015 va 2013 ngay 6-12" xfId="857"/>
    <cellStyle name="T_cham diem Milk chu ky2-ANH MINH_Bang thanh toan dot 4-1chuan in" xfId="858"/>
    <cellStyle name="T_cham diem Milk chu ky2-ANH MINH_Bang thanh toan dot 4-1chuan in_Bieu ho tro muc tieu ke hoach 3 nam 2013 -2015 ngay 25 10" xfId="859"/>
    <cellStyle name="T_cham diem Milk chu ky2-ANH MINH_Bang thanh toan dot 4-1chuan in_Bieu KH 2013-2015 va 2013 ban chinh" xfId="860"/>
    <cellStyle name="T_cham diem Milk chu ky2-ANH MINH_Bang thanh toan dot 4-1chuan in_Bieu KH 3 nam 2013 - 2015 (29 - 11)" xfId="861"/>
    <cellStyle name="T_cham diem Milk chu ky2-ANH MINH_Bang thanh toan dot 4-1chuan in_Bieu KH 3 nam 2013 - 2015 va 2013 ngay 6-12" xfId="862"/>
    <cellStyle name="T_cham diem Milk chu ky2-ANH MINH_Thanh toan Co Ngua dot1 theo phu luc so 1421-1" xfId="863"/>
    <cellStyle name="T_cham diem Milk chu ky2-ANH MINH_Thanh toan Co Ngua dot1 theo phu luc so 1421-1_Bieu ho tro muc tieu ke hoach 3 nam 2013 -2015 ngay 25 10" xfId="864"/>
    <cellStyle name="T_cham diem Milk chu ky2-ANH MINH_Thanh toan Co Ngua dot1 theo phu luc so 1421-1_Bieu KH 2013-2015 va 2013 ban chinh" xfId="865"/>
    <cellStyle name="T_cham diem Milk chu ky2-ANH MINH_Thanh toan Co Ngua dot1 theo phu luc so 1421-1_Bieu KH 3 nam 2013 - 2015 (29 - 11)" xfId="866"/>
    <cellStyle name="T_cham diem Milk chu ky2-ANH MINH_Thanh toan Co Ngua dot1 theo phu luc so 1421-1_Bieu KH 3 nam 2013 - 2015 va 2013 ngay 6-12" xfId="867"/>
    <cellStyle name="T_cham trung bay ck 1 m.Bac milk co ke 2" xfId="868"/>
    <cellStyle name="T_cham trung bay ck 1 m.Bac milk co ke 2_Bang thanh tien  dot 5" xfId="869"/>
    <cellStyle name="T_cham trung bay ck 1 m.Bac milk co ke 2_Bang thanh tien  dot 5_Bieu ho tro muc tieu ke hoach 3 nam 2013 -2015 ngay 25 10" xfId="870"/>
    <cellStyle name="T_cham trung bay ck 1 m.Bac milk co ke 2_Bang thanh tien  dot 5_Bieu KH 2013-2015 va 2013 ban chinh" xfId="871"/>
    <cellStyle name="T_cham trung bay ck 1 m.Bac milk co ke 2_Bang thanh tien  dot 5_Bieu KH 3 nam 2013 - 2015 (29 - 11)" xfId="872"/>
    <cellStyle name="T_cham trung bay ck 1 m.Bac milk co ke 2_Bang thanh tien  dot 5_Bieu KH 3 nam 2013 - 2015 va 2013 ngay 6-12" xfId="873"/>
    <cellStyle name="T_cham trung bay ck 1 m.Bac milk co ke 2_Bang thanh toan dot 4-1chuan in" xfId="874"/>
    <cellStyle name="T_cham trung bay ck 1 m.Bac milk co ke 2_Bang thanh toan dot 4-1chuan in_Bieu ho tro muc tieu ke hoach 3 nam 2013 -2015 ngay 25 10" xfId="875"/>
    <cellStyle name="T_cham trung bay ck 1 m.Bac milk co ke 2_Bang thanh toan dot 4-1chuan in_Bieu KH 2013-2015 va 2013 ban chinh" xfId="876"/>
    <cellStyle name="T_cham trung bay ck 1 m.Bac milk co ke 2_Bang thanh toan dot 4-1chuan in_Bieu KH 3 nam 2013 - 2015 (29 - 11)" xfId="877"/>
    <cellStyle name="T_cham trung bay ck 1 m.Bac milk co ke 2_Bang thanh toan dot 4-1chuan in_Bieu KH 3 nam 2013 - 2015 va 2013 ngay 6-12" xfId="878"/>
    <cellStyle name="T_cham trung bay ck 1 m.Bac milk co ke 2_Thanh toan Co Ngua dot1 theo phu luc so 1421-1" xfId="879"/>
    <cellStyle name="T_cham trung bay ck 1 m.Bac milk co ke 2_Thanh toan Co Ngua dot1 theo phu luc so 1421-1_Bieu ho tro muc tieu ke hoach 3 nam 2013 -2015 ngay 25 10" xfId="880"/>
    <cellStyle name="T_cham trung bay ck 1 m.Bac milk co ke 2_Thanh toan Co Ngua dot1 theo phu luc so 1421-1_Bieu KH 2013-2015 va 2013 ban chinh" xfId="881"/>
    <cellStyle name="T_cham trung bay ck 1 m.Bac milk co ke 2_Thanh toan Co Ngua dot1 theo phu luc so 1421-1_Bieu KH 3 nam 2013 - 2015 (29 - 11)" xfId="882"/>
    <cellStyle name="T_cham trung bay ck 1 m.Bac milk co ke 2_Thanh toan Co Ngua dot1 theo phu luc so 1421-1_Bieu KH 3 nam 2013 - 2015 va 2013 ngay 6-12" xfId="883"/>
    <cellStyle name="T_cham trung bay yao smart milk ck 2 mien Bac" xfId="884"/>
    <cellStyle name="T_cham trung bay yao smart milk ck 2 mien Bac_Bang thanh tien  dot 5" xfId="885"/>
    <cellStyle name="T_cham trung bay yao smart milk ck 2 mien Bac_Bang thanh toan dot 4-1chuan in" xfId="886"/>
    <cellStyle name="T_cham trung bay yao smart milk ck 2 mien Bac_Bieu ho tro muc tieu ke hoach 3 nam 2013 -2015 ngay 25 10" xfId="887"/>
    <cellStyle name="T_cham trung bay yao smart milk ck 2 mien Bac_Bieu KH 2013-2015 va 2013 ban chinh" xfId="888"/>
    <cellStyle name="T_cham trung bay yao smart milk ck 2 mien Bac_Bieu KH 3 nam 2013 - 2015 (29 - 11)" xfId="889"/>
    <cellStyle name="T_cham trung bay yao smart milk ck 2 mien Bac_Bieu KH 3 nam 2013 - 2015 va 2013 ngay 6-12" xfId="890"/>
    <cellStyle name="T_cham trung bay yao smart milk ck 2 mien Bac_Thanh toan Co Ngua dot1 theo phu luc so 1421-1" xfId="891"/>
    <cellStyle name="T_Chu_dieu11-08" xfId="892"/>
    <cellStyle name="T_Chu_dieu11-08_Bieu ho tro muc tieu ke hoach 3 nam 2013 -2015 ngay 25 10" xfId="893"/>
    <cellStyle name="T_Chu_dieu11-08_Bieu KH 2013-2015 va 2013 ban chinh" xfId="894"/>
    <cellStyle name="T_Chu_dieu11-08_Bieu KH 3 nam 2013 - 2015 (29 - 11)" xfId="895"/>
    <cellStyle name="T_Chu_dieu11-08_Bieu KH 3 nam 2013 - 2015 va 2013 ngay 6-12" xfId="896"/>
    <cellStyle name="T_Cost for DD (summary)" xfId="897"/>
    <cellStyle name="T_CPK" xfId="898"/>
    <cellStyle name="T_CtBa_2905" xfId="899"/>
    <cellStyle name="T_CtBa_2905_Bieu ho tro muc tieu ke hoach 3 nam 2013 -2015 ngay 25 10" xfId="900"/>
    <cellStyle name="T_CtBa_2905_Bieu KH 2013-2015 va 2013 ban chinh" xfId="901"/>
    <cellStyle name="T_CtBa_2905_Bieu KH 3 nam 2013 - 2015 (29 - 11)" xfId="902"/>
    <cellStyle name="T_CtBa_2905_Bieu KH 3 nam 2013 - 2015 va 2013 ngay 6-12" xfId="903"/>
    <cellStyle name="T_CtBa_2905_Bo2107" xfId="904"/>
    <cellStyle name="T_CtBa_2905_Bo2107_Bieu ho tro muc tieu ke hoach 3 nam 2013 -2015 ngay 25 10" xfId="905"/>
    <cellStyle name="T_CtBa_2905_Bo2107_Bieu KH 2013-2015 va 2013 ban chinh" xfId="906"/>
    <cellStyle name="T_CtBa_2905_Bo2107_Bieu KH 3 nam 2013 - 2015 (29 - 11)" xfId="907"/>
    <cellStyle name="T_CtBa_2905_Bo2107_Bieu KH 3 nam 2013 - 2015 va 2013 ngay 6-12" xfId="908"/>
    <cellStyle name="T_CtBa_2905_Chu_dieu11-08" xfId="909"/>
    <cellStyle name="T_CtBa_2905_Chu_dieu11-08_Bieu ho tro muc tieu ke hoach 3 nam 2013 -2015 ngay 25 10" xfId="910"/>
    <cellStyle name="T_CtBa_2905_Chu_dieu11-08_Bieu KH 2013-2015 va 2013 ban chinh" xfId="911"/>
    <cellStyle name="T_CtBa_2905_Chu_dieu11-08_Bieu KH 3 nam 2013 - 2015 (29 - 11)" xfId="912"/>
    <cellStyle name="T_CtBa_2905_Chu_dieu11-08_Bieu KH 3 nam 2013 - 2015 va 2013 ngay 6-12" xfId="913"/>
    <cellStyle name="T_danh sach chua nop bcao trung bay sua chua  tinh den 1-3-06" xfId="914"/>
    <cellStyle name="T_danh sach chua nop bcao trung bay sua chua  tinh den 1-3-06_Bang thanh tien  dot 5" xfId="915"/>
    <cellStyle name="T_danh sach chua nop bcao trung bay sua chua  tinh den 1-3-06_Bang thanh toan dot 4-1chuan in" xfId="916"/>
    <cellStyle name="T_danh sach chua nop bcao trung bay sua chua  tinh den 1-3-06_Bieu ho tro muc tieu ke hoach 3 nam 2013 -2015 ngay 25 10" xfId="917"/>
    <cellStyle name="T_danh sach chua nop bcao trung bay sua chua  tinh den 1-3-06_Bieu KH 2013-2015 va 2013 ban chinh" xfId="918"/>
    <cellStyle name="T_danh sach chua nop bcao trung bay sua chua  tinh den 1-3-06_Bieu KH 3 nam 2013 - 2015 (29 - 11)" xfId="919"/>
    <cellStyle name="T_danh sach chua nop bcao trung bay sua chua  tinh den 1-3-06_Bieu KH 3 nam 2013 - 2015 va 2013 ngay 6-12" xfId="920"/>
    <cellStyle name="T_danh sach chua nop bcao trung bay sua chua  tinh den 1-3-06_Thanh toan Co Ngua dot1 theo phu luc so 1421-1" xfId="921"/>
    <cellStyle name="T_Danh sach KH TB MilkYomilk Yao  Smart chu ky 2-Vinh Thang" xfId="922"/>
    <cellStyle name="T_Danh sach KH TB MilkYomilk Yao  Smart chu ky 2-Vinh Thang_Bang thanh tien  dot 5" xfId="923"/>
    <cellStyle name="T_Danh sach KH TB MilkYomilk Yao  Smart chu ky 2-Vinh Thang_Bang thanh toan dot 4-1chuan in" xfId="924"/>
    <cellStyle name="T_Danh sach KH TB MilkYomilk Yao  Smart chu ky 2-Vinh Thang_Bieu ho tro muc tieu ke hoach 3 nam 2013 -2015 ngay 25 10" xfId="925"/>
    <cellStyle name="T_Danh sach KH TB MilkYomilk Yao  Smart chu ky 2-Vinh Thang_Bieu KH 2013-2015 va 2013 ban chinh" xfId="926"/>
    <cellStyle name="T_Danh sach KH TB MilkYomilk Yao  Smart chu ky 2-Vinh Thang_Bieu KH 3 nam 2013 - 2015 (29 - 11)" xfId="927"/>
    <cellStyle name="T_Danh sach KH TB MilkYomilk Yao  Smart chu ky 2-Vinh Thang_Bieu KH 3 nam 2013 - 2015 va 2013 ngay 6-12" xfId="928"/>
    <cellStyle name="T_Danh sach KH TB MilkYomilk Yao  Smart chu ky 2-Vinh Thang_Thanh toan Co Ngua dot1 theo phu luc so 1421-1" xfId="929"/>
    <cellStyle name="T_Danh sach KH trung bay MilkYomilk co ke chu ky 2-Vinh Thang" xfId="930"/>
    <cellStyle name="T_Danh sach KH trung bay MilkYomilk co ke chu ky 2-Vinh Thang_Bang thanh tien  dot 5" xfId="931"/>
    <cellStyle name="T_Danh sach KH trung bay MilkYomilk co ke chu ky 2-Vinh Thang_Bang thanh toan dot 4-1chuan in" xfId="932"/>
    <cellStyle name="T_Danh sach KH trung bay MilkYomilk co ke chu ky 2-Vinh Thang_Bieu ho tro muc tieu ke hoach 3 nam 2013 -2015 ngay 25 10" xfId="933"/>
    <cellStyle name="T_Danh sach KH trung bay MilkYomilk co ke chu ky 2-Vinh Thang_Bieu KH 2013-2015 va 2013 ban chinh" xfId="934"/>
    <cellStyle name="T_Danh sach KH trung bay MilkYomilk co ke chu ky 2-Vinh Thang_Bieu KH 3 nam 2013 - 2015 (29 - 11)" xfId="935"/>
    <cellStyle name="T_Danh sach KH trung bay MilkYomilk co ke chu ky 2-Vinh Thang_Bieu KH 3 nam 2013 - 2015 va 2013 ngay 6-12" xfId="936"/>
    <cellStyle name="T_Danh sach KH trung bay MilkYomilk co ke chu ky 2-Vinh Thang_Thanh toan Co Ngua dot1 theo phu luc so 1421-1" xfId="937"/>
    <cellStyle name="T_danh sach Thi cu kem TT" xfId="938"/>
    <cellStyle name="T_danh sach Thi cu kem TT_Bieu ho tro muc tieu ke hoach 3 nam 2013 -2015 ngay 25 10" xfId="939"/>
    <cellStyle name="T_danh sach Thi cu kem TT_Bieu KH 2013-2015 va 2013 ban chinh" xfId="940"/>
    <cellStyle name="T_danh sach Thi cu kem TT_Bieu KH 3 nam 2013 - 2015 (29 - 11)" xfId="941"/>
    <cellStyle name="T_danh sach Thi cu kem TT_Bieu KH 3 nam 2013 - 2015 va 2013 ngay 6-12" xfId="942"/>
    <cellStyle name="T_DSACH MILK YO MILK CK 2 M.BAC" xfId="943"/>
    <cellStyle name="T_DSACH MILK YO MILK CK 2 M.BAC_Bang thanh tien  dot 5" xfId="944"/>
    <cellStyle name="T_DSACH MILK YO MILK CK 2 M.BAC_Bang thanh tien  dot 5_Bieu ho tro muc tieu ke hoach 3 nam 2013 -2015 ngay 25 10" xfId="945"/>
    <cellStyle name="T_DSACH MILK YO MILK CK 2 M.BAC_Bang thanh tien  dot 5_Bieu KH 2013-2015 va 2013 ban chinh" xfId="946"/>
    <cellStyle name="T_DSACH MILK YO MILK CK 2 M.BAC_Bang thanh tien  dot 5_Bieu KH 3 nam 2013 - 2015 (29 - 11)" xfId="947"/>
    <cellStyle name="T_DSACH MILK YO MILK CK 2 M.BAC_Bang thanh tien  dot 5_Bieu KH 3 nam 2013 - 2015 va 2013 ngay 6-12" xfId="948"/>
    <cellStyle name="T_DSACH MILK YO MILK CK 2 M.BAC_Bang thanh toan dot 4-1chuan in" xfId="949"/>
    <cellStyle name="T_DSACH MILK YO MILK CK 2 M.BAC_Bang thanh toan dot 4-1chuan in_Bieu ho tro muc tieu ke hoach 3 nam 2013 -2015 ngay 25 10" xfId="950"/>
    <cellStyle name="T_DSACH MILK YO MILK CK 2 M.BAC_Bang thanh toan dot 4-1chuan in_Bieu KH 2013-2015 va 2013 ban chinh" xfId="951"/>
    <cellStyle name="T_DSACH MILK YO MILK CK 2 M.BAC_Bang thanh toan dot 4-1chuan in_Bieu KH 3 nam 2013 - 2015 (29 - 11)" xfId="952"/>
    <cellStyle name="T_DSACH MILK YO MILK CK 2 M.BAC_Bang thanh toan dot 4-1chuan in_Bieu KH 3 nam 2013 - 2015 va 2013 ngay 6-12" xfId="953"/>
    <cellStyle name="T_DSACH MILK YO MILK CK 2 M.BAC_Thanh toan Co Ngua dot1 theo phu luc so 1421-1" xfId="954"/>
    <cellStyle name="T_DSACH MILK YO MILK CK 2 M.BAC_Thanh toan Co Ngua dot1 theo phu luc so 1421-1_Bieu ho tro muc tieu ke hoach 3 nam 2013 -2015 ngay 25 10" xfId="955"/>
    <cellStyle name="T_DSACH MILK YO MILK CK 2 M.BAC_Thanh toan Co Ngua dot1 theo phu luc so 1421-1_Bieu KH 2013-2015 va 2013 ban chinh" xfId="956"/>
    <cellStyle name="T_DSACH MILK YO MILK CK 2 M.BAC_Thanh toan Co Ngua dot1 theo phu luc so 1421-1_Bieu KH 3 nam 2013 - 2015 (29 - 11)" xfId="957"/>
    <cellStyle name="T_DSACH MILK YO MILK CK 2 M.BAC_Thanh toan Co Ngua dot1 theo phu luc so 1421-1_Bieu KH 3 nam 2013 - 2015 va 2013 ngay 6-12" xfId="958"/>
    <cellStyle name="T_DSKH Tbay Milk , Yomilk CK 2 Vu Thi Hanh" xfId="959"/>
    <cellStyle name="T_DSKH Tbay Milk , Yomilk CK 2 Vu Thi Hanh_Bang thanh tien  dot 5" xfId="960"/>
    <cellStyle name="T_DSKH Tbay Milk , Yomilk CK 2 Vu Thi Hanh_Bang thanh toan dot 4-1chuan in" xfId="961"/>
    <cellStyle name="T_DSKH Tbay Milk , Yomilk CK 2 Vu Thi Hanh_Bieu ho tro muc tieu ke hoach 3 nam 2013 -2015 ngay 25 10" xfId="962"/>
    <cellStyle name="T_DSKH Tbay Milk , Yomilk CK 2 Vu Thi Hanh_Bieu KH 2013-2015 va 2013 ban chinh" xfId="963"/>
    <cellStyle name="T_DSKH Tbay Milk , Yomilk CK 2 Vu Thi Hanh_Bieu KH 3 nam 2013 - 2015 (29 - 11)" xfId="964"/>
    <cellStyle name="T_DSKH Tbay Milk , Yomilk CK 2 Vu Thi Hanh_Bieu KH 3 nam 2013 - 2015 va 2013 ngay 6-12" xfId="965"/>
    <cellStyle name="T_DSKH Tbay Milk , Yomilk CK 2 Vu Thi Hanh_Thanh toan Co Ngua dot1 theo phu luc so 1421-1" xfId="966"/>
    <cellStyle name="T_DT San nen" xfId="967"/>
    <cellStyle name="T_DT San nen_Bieu ho tro muc tieu ke hoach 3 nam 2013 -2015 ngay 25 10" xfId="968"/>
    <cellStyle name="T_DT San nen_Bieu KH 2013-2015 va 2013 ban chinh" xfId="969"/>
    <cellStyle name="T_DT San nen_Bieu KH 3 nam 2013 - 2015 (29 - 11)" xfId="970"/>
    <cellStyle name="T_DT San nen_Bieu KH 3 nam 2013 - 2015 va 2013 ngay 6-12" xfId="971"/>
    <cellStyle name="T_DT_BO2907" xfId="972"/>
    <cellStyle name="T_DT_BO2907_Bieu ho tro muc tieu ke hoach 3 nam 2013 -2015 ngay 25 10" xfId="973"/>
    <cellStyle name="T_DT_BO2907_Bieu KH 2013-2015 va 2013 ban chinh" xfId="974"/>
    <cellStyle name="T_DT_BO2907_Bieu KH 3 nam 2013 - 2015 (29 - 11)" xfId="975"/>
    <cellStyle name="T_DT_BO2907_Bieu KH 3 nam 2013 - 2015 va 2013 ngay 6-12" xfId="976"/>
    <cellStyle name="T_DT§Z110VinhYen" xfId="977"/>
    <cellStyle name="T_DT§Z110VinhYen_Bieu ho tro muc tieu ke hoach 3 nam 2013 -2015 ngay 25 10" xfId="978"/>
    <cellStyle name="T_DT§Z110VinhYen_Bieu KH 2013-2015 va 2013 ban chinh" xfId="979"/>
    <cellStyle name="T_DT§Z110VinhYen_Bieu KH 3 nam 2013 - 2015 (29 - 11)" xfId="980"/>
    <cellStyle name="T_DT§Z110VinhYen_Bieu KH 3 nam 2013 - 2015 va 2013 ngay 6-12" xfId="981"/>
    <cellStyle name="T_dtTL598G1." xfId="982"/>
    <cellStyle name="T_dtTL598G1._Bieu ho tro muc tieu ke hoach 3 nam 2013 -2015 ngay 25 10" xfId="983"/>
    <cellStyle name="T_dtTL598G1._Bieu KH 2013-2015 va 2013 ban chinh" xfId="984"/>
    <cellStyle name="T_dtTL598G1._Bieu KH 3 nam 2013 - 2015 (29 - 11)" xfId="985"/>
    <cellStyle name="T_dtTL598G1._Bieu KH 3 nam 2013 - 2015 va 2013 ngay 6-12" xfId="986"/>
    <cellStyle name="T_DUTOAN cam moc quy von" xfId="987"/>
    <cellStyle name="T_DUTOAN cam moc quy von_Bieu ho tro muc tieu ke hoach 3 nam 2013 -2015 ngay 25 10" xfId="988"/>
    <cellStyle name="T_DUTOAN cam moc quy von_Bieu KH 2013-2015 va 2013 ban chinh" xfId="989"/>
    <cellStyle name="T_DUTOAN cam moc quy von_Bieu KH 3 nam 2013 - 2015 (29 - 11)" xfId="990"/>
    <cellStyle name="T_DUTOAN cam moc quy von_Bieu KH 3 nam 2013 - 2015 va 2013 ngay 6-12" xfId="991"/>
    <cellStyle name="T_Dutoankhaosatsau" xfId="992"/>
    <cellStyle name="T_Dutoankhaosatsau_Bieu ho tro muc tieu ke hoach 3 nam 2013 -2015 ngay 25 10" xfId="993"/>
    <cellStyle name="T_Dutoankhaosatsau_Bieu KH 2013-2015 va 2013 ban chinh" xfId="994"/>
    <cellStyle name="T_Dutoankhaosatsau_Bieu KH 3 nam 2013 - 2015 (29 - 11)" xfId="995"/>
    <cellStyle name="T_Dutoankhaosatsau_Bieu KH 3 nam 2013 - 2015 va 2013 ngay 6-12" xfId="996"/>
    <cellStyle name="T_form ton kho CK 2 tuan 8" xfId="997"/>
    <cellStyle name="T_form ton kho CK 2 tuan 8_Bang thanh tien  dot 5" xfId="998"/>
    <cellStyle name="T_form ton kho CK 2 tuan 8_Bang thanh tien  dot 5_Bieu ho tro muc tieu ke hoach 3 nam 2013 -2015 ngay 25 10" xfId="999"/>
    <cellStyle name="T_form ton kho CK 2 tuan 8_Bang thanh tien  dot 5_Bieu KH 2013-2015 va 2013 ban chinh" xfId="1000"/>
    <cellStyle name="T_form ton kho CK 2 tuan 8_Bang thanh tien  dot 5_Bieu KH 3 nam 2013 - 2015 (29 - 11)" xfId="1001"/>
    <cellStyle name="T_form ton kho CK 2 tuan 8_Bang thanh tien  dot 5_Bieu KH 3 nam 2013 - 2015 va 2013 ngay 6-12" xfId="1002"/>
    <cellStyle name="T_form ton kho CK 2 tuan 8_Bang thanh toan dot 4-1chuan in" xfId="1003"/>
    <cellStyle name="T_form ton kho CK 2 tuan 8_Bang thanh toan dot 4-1chuan in_Bieu ho tro muc tieu ke hoach 3 nam 2013 -2015 ngay 25 10" xfId="1004"/>
    <cellStyle name="T_form ton kho CK 2 tuan 8_Bang thanh toan dot 4-1chuan in_Bieu KH 2013-2015 va 2013 ban chinh" xfId="1005"/>
    <cellStyle name="T_form ton kho CK 2 tuan 8_Bang thanh toan dot 4-1chuan in_Bieu KH 3 nam 2013 - 2015 (29 - 11)" xfId="1006"/>
    <cellStyle name="T_form ton kho CK 2 tuan 8_Bang thanh toan dot 4-1chuan in_Bieu KH 3 nam 2013 - 2015 va 2013 ngay 6-12" xfId="1007"/>
    <cellStyle name="T_form ton kho CK 2 tuan 8_Thanh toan Co Ngua dot1 theo phu luc so 1421-1" xfId="1008"/>
    <cellStyle name="T_form ton kho CK 2 tuan 8_Thanh toan Co Ngua dot1 theo phu luc so 1421-1_Bieu ho tro muc tieu ke hoach 3 nam 2013 -2015 ngay 25 10" xfId="1009"/>
    <cellStyle name="T_form ton kho CK 2 tuan 8_Thanh toan Co Ngua dot1 theo phu luc so 1421-1_Bieu KH 2013-2015 va 2013 ban chinh" xfId="1010"/>
    <cellStyle name="T_form ton kho CK 2 tuan 8_Thanh toan Co Ngua dot1 theo phu luc so 1421-1_Bieu KH 3 nam 2013 - 2015 (29 - 11)" xfId="1011"/>
    <cellStyle name="T_form ton kho CK 2 tuan 8_Thanh toan Co Ngua dot1 theo phu luc so 1421-1_Bieu KH 3 nam 2013 - 2015 va 2013 ngay 6-12" xfId="1012"/>
    <cellStyle name="T_Khao satD1" xfId="1013"/>
    <cellStyle name="T_Khao satD1_Bieu ho tro muc tieu ke hoach 3 nam 2013 -2015 ngay 25 10" xfId="1014"/>
    <cellStyle name="T_Khao satD1_Bieu KH 2013-2015 va 2013 ban chinh" xfId="1015"/>
    <cellStyle name="T_Khao satD1_Bieu KH 3 nam 2013 - 2015 (29 - 11)" xfId="1016"/>
    <cellStyle name="T_Khao satD1_Bieu KH 3 nam 2013 - 2015 va 2013 ngay 6-12" xfId="1017"/>
    <cellStyle name="T_Khoi luong cac hang muc chi tiet-702" xfId="1018"/>
    <cellStyle name="T_kinhphi (sua)" xfId="1019"/>
    <cellStyle name="T_kinhphi (sua)_Bieu ho tro muc tieu ke hoach 3 nam 2013 -2015 ngay 25 10" xfId="1020"/>
    <cellStyle name="T_kinhphi (sua)_Bieu KH 2013-2015 va 2013 ban chinh" xfId="1021"/>
    <cellStyle name="T_kinhphi (sua)_Bieu KH 3 nam 2013 - 2015 (29 - 11)" xfId="1022"/>
    <cellStyle name="T_kinhphi (sua)_Bieu KH 3 nam 2013 - 2015 va 2013 ngay 6-12" xfId="1023"/>
    <cellStyle name="T_Kl VL ranh" xfId="1024"/>
    <cellStyle name="T_Kl VL ranh_Bieu ho tro muc tieu ke hoach 3 nam 2013 -2015 ngay 25 10" xfId="1025"/>
    <cellStyle name="T_Kl VL ranh_Bieu KH 2013-2015 va 2013 ban chinh" xfId="1026"/>
    <cellStyle name="T_Kl VL ranh_Bieu KH 3 nam 2013 - 2015 (29 - 11)" xfId="1027"/>
    <cellStyle name="T_Kl VL ranh_Bieu KH 3 nam 2013 - 2015 va 2013 ngay 6-12" xfId="1028"/>
    <cellStyle name="T_KLNMD1" xfId="1029"/>
    <cellStyle name="T_Lap dung tram moi dt" xfId="1030"/>
    <cellStyle name="T_Lap dung tram moi dt_Bieu ho tro muc tieu ke hoach 3 nam 2013 -2015 ngay 25 10" xfId="1031"/>
    <cellStyle name="T_Lap dung tram moi dt_Bieu KH 2013-2015 va 2013 ban chinh" xfId="1032"/>
    <cellStyle name="T_Lap dung tram moi dt_Bieu KH 3 nam 2013 - 2015 (29 - 11)" xfId="1033"/>
    <cellStyle name="T_Lap dung tram moi dt_Bieu KH 3 nam 2013 - 2015 va 2013 ngay 6-12" xfId="1034"/>
    <cellStyle name="T_-LỊCH THI ĐỢT 1 - KHÓA 19" xfId="1035"/>
    <cellStyle name="T_-LỊCH THI ĐỢT 1 - KHÓA 19_Bieu ho tro muc tieu ke hoach 3 nam 2013 -2015 ngay 25 10" xfId="1036"/>
    <cellStyle name="T_-LỊCH THI ĐỢT 1 - KHÓA 19_Bieu KH 2013-2015 va 2013 ban chinh" xfId="1037"/>
    <cellStyle name="T_-LỊCH THI ĐỢT 1 - KHÓA 19_Bieu KH 3 nam 2013 - 2015 (29 - 11)" xfId="1038"/>
    <cellStyle name="T_-LỊCH THI ĐỢT 1 - KHÓA 19_Bieu KH 3 nam 2013 - 2015 va 2013 ngay 6-12" xfId="1039"/>
    <cellStyle name="T_LuuNgay04-03-2001Mau phieu chi  da ap giaTDC" xfId="1040"/>
    <cellStyle name="T_LuuNgay04-03-2001Mau phieu chi  da ap giaTDC_Bieu ho tro muc tieu ke hoach 3 nam 2013 -2015 ngay 25 10" xfId="1041"/>
    <cellStyle name="T_LuuNgay04-03-2001Mau phieu chi  da ap giaTDC_Bieu KH 2013-2015 va 2013 ban chinh" xfId="1042"/>
    <cellStyle name="T_LuuNgay04-03-2001Mau phieu chi  da ap giaTDC_Bieu KH 3 nam 2013 - 2015 (29 - 11)" xfId="1043"/>
    <cellStyle name="T_LuuNgay04-03-2001Mau phieu chi  da ap giaTDC_Bieu KH 3 nam 2013 - 2015 va 2013 ngay 6-12" xfId="1044"/>
    <cellStyle name="T_MLba0308" xfId="1045"/>
    <cellStyle name="T_MLba0308_Bieu ho tro muc tieu ke hoach 3 nam 2013 -2015 ngay 25 10" xfId="1046"/>
    <cellStyle name="T_MLba0308_Bieu KH 2013-2015 va 2013 ban chinh" xfId="1047"/>
    <cellStyle name="T_MLba0308_Bieu KH 3 nam 2013 - 2015 (29 - 11)" xfId="1048"/>
    <cellStyle name="T_MLba0308_Bieu KH 3 nam 2013 - 2015 va 2013 ngay 6-12" xfId="1049"/>
    <cellStyle name="T_moi" xfId="1050"/>
    <cellStyle name="T_moi_Bieu ho tro muc tieu ke hoach 3 nam 2013 -2015 ngay 25 10" xfId="1051"/>
    <cellStyle name="T_moi_Bieu KH 2013-2015 va 2013 ban chinh" xfId="1052"/>
    <cellStyle name="T_moi_Bieu KH 3 nam 2013 - 2015 (29 - 11)" xfId="1053"/>
    <cellStyle name="T_moi_Bieu KH 3 nam 2013 - 2015 va 2013 ngay 6-12" xfId="1054"/>
    <cellStyle name="T_nen mat,thoatnuoc" xfId="1055"/>
    <cellStyle name="T_NPP Khanh Vinh Thai Nguyen - BC KTTB_CTrinh_TB__20_loc__Milk_Yomilk_CK1" xfId="1056"/>
    <cellStyle name="T_NPP Khanh Vinh Thai Nguyen - BC KTTB_CTrinh_TB__20_loc__Milk_Yomilk_CK1_Bang thanh tien  dot 5" xfId="1057"/>
    <cellStyle name="T_NPP Khanh Vinh Thai Nguyen - BC KTTB_CTrinh_TB__20_loc__Milk_Yomilk_CK1_Bang thanh toan dot 4-1chuan in" xfId="1058"/>
    <cellStyle name="T_NPP Khanh Vinh Thai Nguyen - BC KTTB_CTrinh_TB__20_loc__Milk_Yomilk_CK1_Bieu ho tro muc tieu ke hoach 3 nam 2013 -2015 ngay 25 10" xfId="1059"/>
    <cellStyle name="T_NPP Khanh Vinh Thai Nguyen - BC KTTB_CTrinh_TB__20_loc__Milk_Yomilk_CK1_Bieu KH 2013-2015 va 2013 ban chinh" xfId="1060"/>
    <cellStyle name="T_NPP Khanh Vinh Thai Nguyen - BC KTTB_CTrinh_TB__20_loc__Milk_Yomilk_CK1_Bieu KH 3 nam 2013 - 2015 (29 - 11)" xfId="1061"/>
    <cellStyle name="T_NPP Khanh Vinh Thai Nguyen - BC KTTB_CTrinh_TB__20_loc__Milk_Yomilk_CK1_Bieu KH 3 nam 2013 - 2015 va 2013 ngay 6-12" xfId="1062"/>
    <cellStyle name="T_NPP Khanh Vinh Thai Nguyen - BC KTTB_CTrinh_TB__20_loc__Milk_Yomilk_CK1_Thanh toan Co Ngua dot1 theo phu luc so 1421-1" xfId="1063"/>
    <cellStyle name="T_PA duong cao toc(xa Liem Can)" xfId="1064"/>
    <cellStyle name="T_PA duong cao toc(xa Liem Can)_Bieu ho tro muc tieu ke hoach 3 nam 2013 -2015 ngay 25 10" xfId="1065"/>
    <cellStyle name="T_PA duong cao toc(xa Liem Can)_Bieu KH 2013-2015 va 2013 ban chinh" xfId="1066"/>
    <cellStyle name="T_PA duong cao toc(xa Liem Can)_Bieu KH 3 nam 2013 - 2015 (29 - 11)" xfId="1067"/>
    <cellStyle name="T_PA duong cao toc(xa Liem Can)_Bieu KH 3 nam 2013 - 2015 va 2013 ngay 6-12" xfId="1068"/>
    <cellStyle name="T_PL_QD_chinh_trang(1)" xfId="1069"/>
    <cellStyle name="T_QT di chuyen ca phe" xfId="1070"/>
    <cellStyle name="T_QT XL lo 90" xfId="1071"/>
    <cellStyle name="T_quyet toan cau" xfId="1072"/>
    <cellStyle name="T_Sheet1" xfId="1073"/>
    <cellStyle name="T_Sheet1_Bang thanh tien  dot 5" xfId="1074"/>
    <cellStyle name="T_Sheet1_Bang thanh tien  dot 5_Bieu ho tro muc tieu ke hoach 3 nam 2013 -2015 ngay 25 10" xfId="1075"/>
    <cellStyle name="T_Sheet1_Bang thanh tien  dot 5_Bieu KH 2013-2015 va 2013 ban chinh" xfId="1076"/>
    <cellStyle name="T_Sheet1_Bang thanh tien  dot 5_Bieu KH 3 nam 2013 - 2015 (29 - 11)" xfId="1077"/>
    <cellStyle name="T_Sheet1_Bang thanh tien  dot 5_Bieu KH 3 nam 2013 - 2015 va 2013 ngay 6-12" xfId="1078"/>
    <cellStyle name="T_Sheet1_Bang thanh toan dot 4-1chuan in" xfId="1079"/>
    <cellStyle name="T_Sheet1_Bang thanh toan dot 4-1chuan in_Bieu ho tro muc tieu ke hoach 3 nam 2013 -2015 ngay 25 10" xfId="1080"/>
    <cellStyle name="T_Sheet1_Bang thanh toan dot 4-1chuan in_Bieu KH 2013-2015 va 2013 ban chinh" xfId="1081"/>
    <cellStyle name="T_Sheet1_Bang thanh toan dot 4-1chuan in_Bieu KH 3 nam 2013 - 2015 (29 - 11)" xfId="1082"/>
    <cellStyle name="T_Sheet1_Bang thanh toan dot 4-1chuan in_Bieu KH 3 nam 2013 - 2015 va 2013 ngay 6-12" xfId="1083"/>
    <cellStyle name="T_Sheet1_Thanh toan Co Ngua dot1 theo phu luc so 1421-1" xfId="1084"/>
    <cellStyle name="T_Sheet1_Thanh toan Co Ngua dot1 theo phu luc so 1421-1_Bieu ho tro muc tieu ke hoach 3 nam 2013 -2015 ngay 25 10" xfId="1085"/>
    <cellStyle name="T_Sheet1_Thanh toan Co Ngua dot1 theo phu luc so 1421-1_Bieu KH 2013-2015 va 2013 ban chinh" xfId="1086"/>
    <cellStyle name="T_Sheet1_Thanh toan Co Ngua dot1 theo phu luc so 1421-1_Bieu KH 3 nam 2013 - 2015 (29 - 11)" xfId="1087"/>
    <cellStyle name="T_Sheet1_Thanh toan Co Ngua dot1 theo phu luc so 1421-1_Bieu KH 3 nam 2013 - 2015 va 2013 ngay 6-12" xfId="1088"/>
    <cellStyle name="T_SS 2008 (oanh)" xfId="1089"/>
    <cellStyle name="T_SS 2008 (oanh)_Bieu ho tro muc tieu ke hoach 3 nam 2013 -2015 ngay 25 10" xfId="1090"/>
    <cellStyle name="T_SS 2008 (oanh)_Bieu KH 2013-2015 va 2013 ban chinh" xfId="1091"/>
    <cellStyle name="T_SS 2008 (oanh)_Bieu KH 3 nam 2013 - 2015 (29 - 11)" xfId="1092"/>
    <cellStyle name="T_SS 2008 (oanh)_Bieu KH 3 nam 2013 - 2015 va 2013 ngay 6-12" xfId="1093"/>
    <cellStyle name="T_sua chua cham trung bay  mien Bac" xfId="1094"/>
    <cellStyle name="T_sua chua cham trung bay  mien Bac_Bang thanh tien  dot 5" xfId="1095"/>
    <cellStyle name="T_sua chua cham trung bay  mien Bac_Bang thanh toan dot 4-1chuan in" xfId="1096"/>
    <cellStyle name="T_sua chua cham trung bay  mien Bac_Bieu ho tro muc tieu ke hoach 3 nam 2013 -2015 ngay 25 10" xfId="1097"/>
    <cellStyle name="T_sua chua cham trung bay  mien Bac_Bieu KH 2013-2015 va 2013 ban chinh" xfId="1098"/>
    <cellStyle name="T_sua chua cham trung bay  mien Bac_Bieu KH 3 nam 2013 - 2015 (29 - 11)" xfId="1099"/>
    <cellStyle name="T_sua chua cham trung bay  mien Bac_Bieu KH 3 nam 2013 - 2015 va 2013 ngay 6-12" xfId="1100"/>
    <cellStyle name="T_sua chua cham trung bay  mien Bac_Thanh toan Co Ngua dot1 theo phu luc so 1421-1" xfId="1101"/>
    <cellStyle name="T_T.Toan KL-blang" xfId="1102"/>
    <cellStyle name="T_T.Toan KL-blang_Bieu ho tro muc tieu ke hoach 3 nam 2013 -2015 ngay 25 10" xfId="1103"/>
    <cellStyle name="T_T.Toan KL-blang_Bieu KH 2013-2015 va 2013 ban chinh" xfId="1104"/>
    <cellStyle name="T_T.Toan KL-blang_Bieu KH 3 nam 2013 - 2015 (29 - 11)" xfId="1105"/>
    <cellStyle name="T_T.Toan KL-blang_Bieu KH 3 nam 2013 - 2015 va 2013 ngay 6-12" xfId="1106"/>
    <cellStyle name="T_Tham Du toan." xfId="1107"/>
    <cellStyle name="T_Tham Du toan._Bieu ho tro muc tieu ke hoach 3 nam 2013 -2015 ngay 25 10" xfId="1108"/>
    <cellStyle name="T_Tham Du toan._Bieu KH 2013-2015 va 2013 ban chinh" xfId="1109"/>
    <cellStyle name="T_Tham Du toan._Bieu KH 3 nam 2013 - 2015 (29 - 11)" xfId="1110"/>
    <cellStyle name="T_Tham Du toan._Bieu KH 3 nam 2013 - 2015 va 2013 ngay 6-12" xfId="1111"/>
    <cellStyle name="T_Thiet bi" xfId="1112"/>
    <cellStyle name="T_THKLTL702" xfId="1113"/>
    <cellStyle name="T_Thong ke" xfId="1114"/>
    <cellStyle name="T_Thong ke - Liem Tiet (sua)  Kien" xfId="1115"/>
    <cellStyle name="T_Thong ke - Thanh Ha (sua) Kien" xfId="1116"/>
    <cellStyle name="T_Thong ke_Bieu ho tro muc tieu ke hoach 3 nam 2013 -2015 ngay 25 10" xfId="1117"/>
    <cellStyle name="T_Thong ke_Bieu KH 2013-2015 va 2013 ban chinh" xfId="1118"/>
    <cellStyle name="T_Thong ke_Bieu KH 3 nam 2013 - 2015 (29 - 11)" xfId="1119"/>
    <cellStyle name="T_Thong ke_Bieu KH 3 nam 2013 - 2015 va 2013 ngay 6-12" xfId="1120"/>
    <cellStyle name="T_THONG KEDAT DAI HAI QUY" xfId="1121"/>
    <cellStyle name="T_THONG KEDAT DAI HAI QUY_Bieu ho tro muc tieu ke hoach 3 nam 2013 -2015 ngay 25 10" xfId="1122"/>
    <cellStyle name="T_THONG KEDAT DAI HAI QUY_Bieu KH 2013-2015 va 2013 ban chinh" xfId="1123"/>
    <cellStyle name="T_THONG KEDAT DAI HAI QUY_Bieu KH 3 nam 2013 - 2015 (29 - 11)" xfId="1124"/>
    <cellStyle name="T_THONG KEDAT DAI HAI QUY_Bieu KH 3 nam 2013 - 2015 va 2013 ngay 6-12" xfId="1125"/>
    <cellStyle name="T_tien2004" xfId="1126"/>
    <cellStyle name="T_Tieudong" xfId="1127"/>
    <cellStyle name="T_TKE-ChoDon-sua" xfId="1128"/>
    <cellStyle name="T_TKE-ChoDon-sua_Bieu ho tro muc tieu ke hoach 3 nam 2013 -2015 ngay 25 10" xfId="1129"/>
    <cellStyle name="T_TKE-ChoDon-sua_Bieu KH 2013-2015 va 2013 ban chinh" xfId="1130"/>
    <cellStyle name="T_TKE-ChoDon-sua_Bieu KH 3 nam 2013 - 2015 (29 - 11)" xfId="1131"/>
    <cellStyle name="T_TKE-ChoDon-sua_Bieu KH 3 nam 2013 - 2015 va 2013 ngay 6-12" xfId="1132"/>
    <cellStyle name="T_trung thau 78 xls" xfId="1133"/>
    <cellStyle name="T_trung thau 78 xls_Bieu ho tro muc tieu ke hoach 3 nam 2013 -2015 ngay 25 10" xfId="1134"/>
    <cellStyle name="T_trung thau 78 xls_Bieu KH 2013-2015 va 2013 ban chinh" xfId="1135"/>
    <cellStyle name="T_trung thau 78 xls_Bieu KH 3 nam 2013 - 2015 (29 - 11)" xfId="1136"/>
    <cellStyle name="T_trung thau 78 xls_Bieu KH 3 nam 2013 - 2015 va 2013 ngay 6-12" xfId="1137"/>
    <cellStyle name="T_Worksheet in D: ... Hoan thien 5goi theo KL cu 28-06 4.Cong 5goi Coc 33-Km1+490.13 Cong coc 33-km1+490.13" xfId="1138"/>
    <cellStyle name="T_Worksheet in D: ... Hoan thien 5goi theo KL cu 28-06 4.Cong 5goi Coc 33-Km1+490.13 Cong coc 33-km1+490.13_Bieu ho tro muc tieu ke hoach 3 nam 2013 -2015 ngay 25 10" xfId="1139"/>
    <cellStyle name="T_Worksheet in D: ... Hoan thien 5goi theo KL cu 28-06 4.Cong 5goi Coc 33-Km1+490.13 Cong coc 33-km1+490.13_Bieu KH 2013-2015 va 2013 ban chinh" xfId="1140"/>
    <cellStyle name="T_Worksheet in D: ... Hoan thien 5goi theo KL cu 28-06 4.Cong 5goi Coc 33-Km1+490.13 Cong coc 33-km1+490.13_Bieu KH 3 nam 2013 - 2015 (29 - 11)" xfId="1141"/>
    <cellStyle name="T_Worksheet in D: ... Hoan thien 5goi theo KL cu 28-06 4.Cong 5goi Coc 33-Km1+490.13 Cong coc 33-km1+490.13_Bieu KH 3 nam 2013 - 2015 va 2013 ngay 6-12" xfId="1142"/>
    <cellStyle name="Text Indent A" xfId="1143"/>
    <cellStyle name="Text Indent B" xfId="1144"/>
    <cellStyle name="Text Indent C" xfId="1145"/>
    <cellStyle name="th" xfId="1146"/>
    <cellStyle name="þ_x001D_ð¤_x000C_¯" xfId="1147"/>
    <cellStyle name="þ_x001D_ð¤_x000C_¯þ_x0014_&#13;" xfId="1148"/>
    <cellStyle name="þ_x001D_ð¤_x000C_¯þ_x0014_&#13;¨þU" xfId="1149"/>
    <cellStyle name="þ_x001D_ð¤_x000C_¯þ_x0014_&#13;¨þU_x0001_" xfId="1150"/>
    <cellStyle name="þ_x001D_ð¤_x000C_¯þ_x0014_&#13;¨þU_x0001_À_x0004_" xfId="1151"/>
    <cellStyle name="þ_x001D_ð¤_x000C_¯þ_x0014_&#13;¨þU_x0001_À_x0004_ _x0015__x000F_" xfId="1152"/>
    <cellStyle name="þ_x001D_ð¤_x000C_¯þ_x0014_&#13;¨þU_x0001_À_x0004_ _x0015__x000F__x0001__x0001_" xfId="1153"/>
    <cellStyle name="þ_x001D_ð·_x000C_æþ'&#13;ßþU_x0001_Ø_x0005_ü_x0014__x0007__x0001__x0001_" xfId="1154"/>
    <cellStyle name="þ_x001D_ðÇ%Uý—&amp;Hý9_x0008_Ÿ s&#10;_x0007__x0001__x0001_" xfId="1155"/>
    <cellStyle name="þ_x001D_ðK_x000C_Fý_x001B_&#13;9ýU_x0001_Ð_x0008_¦)_x0007__x0001__x0001_" xfId="1156"/>
    <cellStyle name="thvt" xfId="1157"/>
    <cellStyle name="Tiêu đề" xfId="1158"/>
    <cellStyle name="Tính toán" xfId="1159"/>
    <cellStyle name="Title" xfId="1160"/>
    <cellStyle name="Tổng" xfId="1161"/>
    <cellStyle name="Tốt" xfId="1162"/>
    <cellStyle name="Total" xfId="1163"/>
    <cellStyle name="Trung tính" xfId="1164"/>
    <cellStyle name="tt1" xfId="1165"/>
    <cellStyle name="ux_3_¼­¿ï-¾È»ê" xfId="1166"/>
    <cellStyle name="Valuta (0)_CALPREZZ" xfId="1167"/>
    <cellStyle name="Valuta_ PESO ELETTR." xfId="1168"/>
    <cellStyle name="Văn bản Cảnh báo" xfId="1169"/>
    <cellStyle name="Văn bản Giải thích" xfId="1170"/>
    <cellStyle name="VANG1" xfId="1171"/>
    <cellStyle name="viet" xfId="1172"/>
    <cellStyle name="viet2" xfId="1173"/>
    <cellStyle name="VN new romanNormal" xfId="1174"/>
    <cellStyle name="Vn Time 13" xfId="1175"/>
    <cellStyle name="Vn Time 14" xfId="1176"/>
    <cellStyle name="VN time new roman" xfId="1177"/>
    <cellStyle name="vn_time" xfId="1178"/>
    <cellStyle name="vnbo" xfId="1179"/>
    <cellStyle name="vnhead1" xfId="1180"/>
    <cellStyle name="vnhead2" xfId="1181"/>
    <cellStyle name="vnhead3" xfId="1182"/>
    <cellStyle name="vnhead4" xfId="1183"/>
    <cellStyle name="vntxt1" xfId="1184"/>
    <cellStyle name="vntxt2" xfId="1185"/>
    <cellStyle name="Währung [0]_68574_Materialbedarfsliste" xfId="1186"/>
    <cellStyle name="Währung_68574_Materialbedarfsliste" xfId="1187"/>
    <cellStyle name="Walutowy [0]_Invoices2001Slovakia" xfId="1188"/>
    <cellStyle name="Walutowy_Invoices2001Slovakia" xfId="1189"/>
    <cellStyle name="Warning Text" xfId="1190"/>
    <cellStyle name="xan1" xfId="1191"/>
    <cellStyle name="Xấu" xfId="1192"/>
    <cellStyle name="xuan" xfId="1193"/>
    <cellStyle name="Ý kh¸c_B¶ng 1 (2)" xfId="1194"/>
    <cellStyle name="เครื่องหมายสกุลเงิน [0]_FTC_OFFER" xfId="1195"/>
    <cellStyle name="เครื่องหมายสกุลเงิน_FTC_OFFER" xfId="1196"/>
    <cellStyle name="ปกติ_FTC_OFFER" xfId="1197"/>
    <cellStyle name=" [0.00]_ Att. 1- Cover" xfId="1198"/>
    <cellStyle name="_ Att. 1- Cover" xfId="1199"/>
    <cellStyle name="?_ Att. 1- Cover" xfId="1200"/>
    <cellStyle name="똿뗦먛귟 [0.00]_PRODUCT DETAIL Q1" xfId="1201"/>
    <cellStyle name="똿뗦먛귟_PRODUCT DETAIL Q1" xfId="1202"/>
    <cellStyle name="믅됞 [0.00]_PRODUCT DETAIL Q1" xfId="1203"/>
    <cellStyle name="믅됞_PRODUCT DETAIL Q1" xfId="1204"/>
    <cellStyle name="백분율_95" xfId="1205"/>
    <cellStyle name="뷭?_BOOKSHIP" xfId="1206"/>
    <cellStyle name="콤맀_Sheet1_총괄표 (수출입) (2)" xfId="1207"/>
    <cellStyle name="콤마 [ - 유형1" xfId="1208"/>
    <cellStyle name="콤마 [ - 유형2" xfId="1209"/>
    <cellStyle name="콤마 [ - 유형3" xfId="1210"/>
    <cellStyle name="콤마 [ - 유형4" xfId="1211"/>
    <cellStyle name="콤마 [ - 유형5" xfId="1212"/>
    <cellStyle name="콤마 [ - 유형6" xfId="1213"/>
    <cellStyle name="콤마 [ - 유형7" xfId="1214"/>
    <cellStyle name="콤마 [ - 유형8" xfId="1215"/>
    <cellStyle name="콤마 [0]_ 비목별 월별기술 " xfId="1216"/>
    <cellStyle name="콤마_ 비목별 월별기술 " xfId="1217"/>
    <cellStyle name="통화 [0]_1202" xfId="1218"/>
    <cellStyle name="통화_1202" xfId="1219"/>
    <cellStyle name="표섀_변경(최종)" xfId="1220"/>
    <cellStyle name="표준_(정보부문)월별인원계획" xfId="1221"/>
    <cellStyle name="표줠_Sheet1_1_총괄표 (수출입) (2)" xfId="1222"/>
    <cellStyle name="一般_00Q3902REV.1" xfId="1223"/>
    <cellStyle name="下点線" xfId="1224"/>
    <cellStyle name="千分位[0]_00Q3902REV.1" xfId="1225"/>
    <cellStyle name="千分位_00Q3902REV.1" xfId="1226"/>
    <cellStyle name="桁区切り [0.00]_１１月価格表" xfId="1227"/>
    <cellStyle name="桁区切り_08-00 NET Summary" xfId="1228"/>
    <cellStyle name="標準_(A1)BOQ " xfId="1229"/>
    <cellStyle name="貨幣 [0]_00Q3902REV.1" xfId="1230"/>
    <cellStyle name="貨幣[0]_BRE" xfId="1231"/>
    <cellStyle name="貨幣_00Q3902REV.1" xfId="1232"/>
    <cellStyle name="通貨 [0.00]_１１月価格表" xfId="1233"/>
    <cellStyle name="通貨_１１月価格表" xfId="1234"/>
    <cellStyle name="非表示" xfId="12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5"/>
  <sheetViews>
    <sheetView tabSelected="1" zoomScalePageLayoutView="0" workbookViewId="0" topLeftCell="A1">
      <selection activeCell="I7" sqref="I7:I8"/>
    </sheetView>
  </sheetViews>
  <sheetFormatPr defaultColWidth="9.140625" defaultRowHeight="15"/>
  <cols>
    <col min="1" max="1" width="4.7109375" style="1" customWidth="1"/>
    <col min="2" max="2" width="26.00390625" style="2" customWidth="1"/>
    <col min="3" max="3" width="6.00390625" style="3" bestFit="1" customWidth="1"/>
    <col min="4" max="4" width="12.7109375" style="1" customWidth="1"/>
    <col min="5" max="5" width="11.28125" style="4" customWidth="1"/>
    <col min="6" max="6" width="12.140625" style="1" hidden="1" customWidth="1"/>
    <col min="7" max="7" width="11.28125" style="4" hidden="1" customWidth="1"/>
    <col min="8" max="8" width="9.421875" style="4" customWidth="1"/>
    <col min="9" max="9" width="47.57421875" style="4" customWidth="1"/>
    <col min="10" max="10" width="10.140625" style="4" customWidth="1"/>
    <col min="11" max="11" width="9.421875" style="4" customWidth="1"/>
    <col min="12" max="12" width="13.28125" style="4" hidden="1" customWidth="1"/>
    <col min="13" max="13" width="6.7109375" style="4" hidden="1" customWidth="1"/>
    <col min="14" max="14" width="13.421875" style="4" customWidth="1"/>
    <col min="15" max="15" width="13.57421875" style="12" customWidth="1"/>
    <col min="16" max="16" width="14.00390625" style="1" customWidth="1"/>
    <col min="17" max="16384" width="9.140625" style="1" customWidth="1"/>
  </cols>
  <sheetData>
    <row r="1" ht="4.5" customHeight="1">
      <c r="O1" s="11"/>
    </row>
    <row r="2" ht="20.25" customHeight="1">
      <c r="O2" s="11"/>
    </row>
    <row r="3" spans="1:15" ht="21.75" customHeight="1">
      <c r="A3" s="134" t="s">
        <v>172</v>
      </c>
      <c r="B3" s="134"/>
      <c r="C3" s="134"/>
      <c r="D3" s="134"/>
      <c r="E3" s="134"/>
      <c r="F3" s="134"/>
      <c r="G3" s="134"/>
      <c r="H3" s="134"/>
      <c r="I3" s="134"/>
      <c r="J3" s="134"/>
      <c r="K3" s="134"/>
      <c r="L3" s="134"/>
      <c r="M3" s="134"/>
      <c r="N3" s="134"/>
      <c r="O3" s="134"/>
    </row>
    <row r="4" ht="8.25" customHeight="1" hidden="1"/>
    <row r="5" spans="1:15" ht="24.75" customHeight="1">
      <c r="A5" s="133" t="s">
        <v>227</v>
      </c>
      <c r="B5" s="133"/>
      <c r="C5" s="133"/>
      <c r="D5" s="133"/>
      <c r="E5" s="133"/>
      <c r="F5" s="133"/>
      <c r="G5" s="133"/>
      <c r="H5" s="133"/>
      <c r="I5" s="133"/>
      <c r="J5" s="133"/>
      <c r="K5" s="133"/>
      <c r="L5" s="133"/>
      <c r="M5" s="133"/>
      <c r="N5" s="133"/>
      <c r="O5" s="133"/>
    </row>
    <row r="6" spans="8:15" ht="15.75">
      <c r="H6" s="135" t="s">
        <v>0</v>
      </c>
      <c r="I6" s="135"/>
      <c r="J6" s="135"/>
      <c r="K6" s="135"/>
      <c r="L6" s="135"/>
      <c r="M6" s="135"/>
      <c r="N6" s="135"/>
      <c r="O6" s="135"/>
    </row>
    <row r="7" spans="1:16" s="74" customFormat="1" ht="23.25" customHeight="1">
      <c r="A7" s="131" t="s">
        <v>1</v>
      </c>
      <c r="B7" s="131" t="s">
        <v>2</v>
      </c>
      <c r="C7" s="131" t="s">
        <v>3</v>
      </c>
      <c r="D7" s="131" t="s">
        <v>4</v>
      </c>
      <c r="E7" s="131"/>
      <c r="F7" s="131" t="s">
        <v>150</v>
      </c>
      <c r="G7" s="131"/>
      <c r="H7" s="129" t="s">
        <v>166</v>
      </c>
      <c r="I7" s="129" t="s">
        <v>5</v>
      </c>
      <c r="J7" s="129" t="s">
        <v>223</v>
      </c>
      <c r="K7" s="129" t="s">
        <v>224</v>
      </c>
      <c r="L7" s="129" t="s">
        <v>167</v>
      </c>
      <c r="M7" s="129" t="s">
        <v>151</v>
      </c>
      <c r="N7" s="129" t="s">
        <v>152</v>
      </c>
      <c r="O7" s="136" t="s">
        <v>226</v>
      </c>
      <c r="P7" s="127" t="s">
        <v>225</v>
      </c>
    </row>
    <row r="8" spans="1:16" s="74" customFormat="1" ht="63" customHeight="1">
      <c r="A8" s="131"/>
      <c r="B8" s="131"/>
      <c r="C8" s="131"/>
      <c r="D8" s="72" t="s">
        <v>6</v>
      </c>
      <c r="E8" s="73" t="s">
        <v>7</v>
      </c>
      <c r="F8" s="72" t="s">
        <v>6</v>
      </c>
      <c r="G8" s="73" t="s">
        <v>149</v>
      </c>
      <c r="H8" s="129"/>
      <c r="I8" s="129"/>
      <c r="J8" s="129"/>
      <c r="K8" s="129"/>
      <c r="L8" s="129"/>
      <c r="M8" s="129"/>
      <c r="N8" s="129"/>
      <c r="O8" s="136"/>
      <c r="P8" s="128"/>
    </row>
    <row r="9" spans="1:16" s="76" customFormat="1" ht="15.75">
      <c r="A9" s="15">
        <v>1</v>
      </c>
      <c r="B9" s="15">
        <v>2</v>
      </c>
      <c r="C9" s="16">
        <v>3</v>
      </c>
      <c r="D9" s="15">
        <v>4</v>
      </c>
      <c r="E9" s="17">
        <v>5</v>
      </c>
      <c r="F9" s="15">
        <v>3</v>
      </c>
      <c r="G9" s="17">
        <v>4</v>
      </c>
      <c r="H9" s="17">
        <v>6</v>
      </c>
      <c r="I9" s="17">
        <v>7</v>
      </c>
      <c r="J9" s="17">
        <v>8</v>
      </c>
      <c r="K9" s="17">
        <v>9</v>
      </c>
      <c r="L9" s="17">
        <v>9</v>
      </c>
      <c r="M9" s="17"/>
      <c r="N9" s="17">
        <v>10</v>
      </c>
      <c r="O9" s="15">
        <v>11</v>
      </c>
      <c r="P9" s="75">
        <v>12</v>
      </c>
    </row>
    <row r="10" spans="1:16" s="76" customFormat="1" ht="20.25" customHeight="1">
      <c r="A10" s="18"/>
      <c r="B10" s="19" t="s">
        <v>8</v>
      </c>
      <c r="C10" s="20">
        <f>C11+C52</f>
        <v>42</v>
      </c>
      <c r="D10" s="20"/>
      <c r="E10" s="21">
        <f>E11+E52</f>
        <v>1185460</v>
      </c>
      <c r="F10" s="20">
        <f>F11+F52</f>
        <v>0</v>
      </c>
      <c r="G10" s="21">
        <f>G11+G52</f>
        <v>1180946</v>
      </c>
      <c r="H10" s="21">
        <f>H11+H52</f>
        <v>812264</v>
      </c>
      <c r="I10" s="20"/>
      <c r="J10" s="20"/>
      <c r="K10" s="21"/>
      <c r="L10" s="21">
        <f>L11+L52</f>
        <v>318500</v>
      </c>
      <c r="M10" s="21">
        <f>M11+M52</f>
        <v>29</v>
      </c>
      <c r="N10" s="21"/>
      <c r="O10" s="21"/>
      <c r="P10" s="21"/>
    </row>
    <row r="11" spans="1:16" s="76" customFormat="1" ht="15.75">
      <c r="A11" s="132"/>
      <c r="B11" s="137" t="s">
        <v>9</v>
      </c>
      <c r="C11" s="138">
        <f>SUM(C13,C17,C20,C23,,C26,C30,C33,C36,C39,C42,C45,C48,C50)</f>
        <v>26</v>
      </c>
      <c r="D11" s="132"/>
      <c r="E11" s="123">
        <f>SUM(E13,E17,E20,E23,,E26,E30,E33,E36,E39,E42,E45,E48,E50)</f>
        <v>705531</v>
      </c>
      <c r="F11" s="132"/>
      <c r="G11" s="123">
        <f>SUM(G13,G17,G20,G23,,G26,G30,G33,G36,G39,G42,G45,G48,G50)</f>
        <v>702361</v>
      </c>
      <c r="H11" s="123">
        <f>SUM(H13,H17,H20,H23,,H26,H30,H33,H36,H39,H42,H45,H48,H50)</f>
        <v>597264</v>
      </c>
      <c r="I11" s="130"/>
      <c r="J11" s="130"/>
      <c r="K11" s="123"/>
      <c r="L11" s="123">
        <f>SUM(L13,L17,L20,L23,,L26,L30,L33,L36,L39,L42,L45,L48,L50)</f>
        <v>84500</v>
      </c>
      <c r="M11" s="123">
        <f>SUM(M13,M17,M20,M23,,M26,M30,M33,M36,M39,M42,M45,M48,M50)</f>
        <v>26</v>
      </c>
      <c r="N11" s="123"/>
      <c r="O11" s="123"/>
      <c r="P11" s="123"/>
    </row>
    <row r="12" spans="1:16" s="78" customFormat="1" ht="15.75">
      <c r="A12" s="132"/>
      <c r="B12" s="137"/>
      <c r="C12" s="138"/>
      <c r="D12" s="132"/>
      <c r="E12" s="123"/>
      <c r="F12" s="132"/>
      <c r="G12" s="123"/>
      <c r="H12" s="123"/>
      <c r="I12" s="130"/>
      <c r="J12" s="130"/>
      <c r="K12" s="123"/>
      <c r="L12" s="123"/>
      <c r="M12" s="123"/>
      <c r="N12" s="123"/>
      <c r="O12" s="123"/>
      <c r="P12" s="123"/>
    </row>
    <row r="13" spans="1:16" s="25" customFormat="1" ht="15.75">
      <c r="A13" s="66" t="s">
        <v>10</v>
      </c>
      <c r="B13" s="22" t="s">
        <v>11</v>
      </c>
      <c r="C13" s="79">
        <f>SUM(C14:C16)</f>
        <v>3</v>
      </c>
      <c r="D13" s="23"/>
      <c r="E13" s="65">
        <f>SUM(E14:E16)</f>
        <v>88251</v>
      </c>
      <c r="F13" s="23"/>
      <c r="G13" s="65">
        <f>SUM(G14:G16)</f>
        <v>89780</v>
      </c>
      <c r="H13" s="65">
        <f>SUM(H14:H16)</f>
        <v>75000</v>
      </c>
      <c r="I13" s="24"/>
      <c r="J13" s="24"/>
      <c r="K13" s="65"/>
      <c r="L13" s="65">
        <f>SUM(L14:L16)</f>
        <v>12000</v>
      </c>
      <c r="M13" s="65">
        <f>SUM(M14:M16)</f>
        <v>3</v>
      </c>
      <c r="N13" s="65"/>
      <c r="O13" s="65"/>
      <c r="P13" s="65"/>
    </row>
    <row r="14" spans="1:16" s="78" customFormat="1" ht="54.75" customHeight="1">
      <c r="A14" s="80">
        <v>1</v>
      </c>
      <c r="B14" s="81" t="s">
        <v>12</v>
      </c>
      <c r="C14" s="82">
        <v>1</v>
      </c>
      <c r="D14" s="26" t="s">
        <v>13</v>
      </c>
      <c r="E14" s="83">
        <v>29926</v>
      </c>
      <c r="F14" s="26"/>
      <c r="G14" s="83">
        <v>29926</v>
      </c>
      <c r="H14" s="83">
        <v>25000</v>
      </c>
      <c r="I14" s="27" t="s">
        <v>195</v>
      </c>
      <c r="J14" s="84"/>
      <c r="K14" s="28"/>
      <c r="L14" s="28">
        <v>4000</v>
      </c>
      <c r="M14" s="28">
        <v>1</v>
      </c>
      <c r="N14" s="29" t="s">
        <v>153</v>
      </c>
      <c r="O14" s="81"/>
      <c r="P14" s="81"/>
    </row>
    <row r="15" spans="1:16" s="78" customFormat="1" ht="50.25" customHeight="1">
      <c r="A15" s="80">
        <v>2</v>
      </c>
      <c r="B15" s="81" t="s">
        <v>14</v>
      </c>
      <c r="C15" s="82">
        <v>1</v>
      </c>
      <c r="D15" s="26" t="s">
        <v>15</v>
      </c>
      <c r="E15" s="83">
        <v>29914</v>
      </c>
      <c r="F15" s="26"/>
      <c r="G15" s="83">
        <v>29914</v>
      </c>
      <c r="H15" s="83">
        <v>25000</v>
      </c>
      <c r="I15" s="27" t="s">
        <v>196</v>
      </c>
      <c r="J15" s="85"/>
      <c r="K15" s="28"/>
      <c r="L15" s="28">
        <v>4000</v>
      </c>
      <c r="M15" s="28">
        <v>1</v>
      </c>
      <c r="N15" s="29" t="s">
        <v>153</v>
      </c>
      <c r="O15" s="81"/>
      <c r="P15" s="81"/>
    </row>
    <row r="16" spans="1:16" s="78" customFormat="1" ht="41.25" customHeight="1">
      <c r="A16" s="80">
        <v>3</v>
      </c>
      <c r="B16" s="81" t="s">
        <v>16</v>
      </c>
      <c r="C16" s="82">
        <v>1</v>
      </c>
      <c r="D16" s="26" t="s">
        <v>17</v>
      </c>
      <c r="E16" s="83">
        <v>28411</v>
      </c>
      <c r="F16" s="26"/>
      <c r="G16" s="83">
        <v>29940</v>
      </c>
      <c r="H16" s="83">
        <v>25000</v>
      </c>
      <c r="I16" s="27" t="s">
        <v>179</v>
      </c>
      <c r="J16" s="86"/>
      <c r="K16" s="28"/>
      <c r="L16" s="28">
        <v>4000</v>
      </c>
      <c r="M16" s="28">
        <v>1</v>
      </c>
      <c r="N16" s="29" t="s">
        <v>153</v>
      </c>
      <c r="O16" s="81"/>
      <c r="P16" s="81"/>
    </row>
    <row r="17" spans="1:16" s="25" customFormat="1" ht="15.75">
      <c r="A17" s="66" t="s">
        <v>18</v>
      </c>
      <c r="B17" s="22" t="s">
        <v>19</v>
      </c>
      <c r="C17" s="79">
        <f>SUM(C18:C19)</f>
        <v>2</v>
      </c>
      <c r="D17" s="23"/>
      <c r="E17" s="65">
        <f>SUM(E18:E19)</f>
        <v>61563</v>
      </c>
      <c r="F17" s="23"/>
      <c r="G17" s="65">
        <f>SUM(G18:G19)</f>
        <v>61563</v>
      </c>
      <c r="H17" s="65">
        <f>SUM(H18:H19)</f>
        <v>50000</v>
      </c>
      <c r="I17" s="30"/>
      <c r="J17" s="31"/>
      <c r="K17" s="65"/>
      <c r="L17" s="65">
        <f>SUM(L18:L19)</f>
        <v>10000</v>
      </c>
      <c r="M17" s="65">
        <f>SUM(M18:M19)</f>
        <v>2</v>
      </c>
      <c r="N17" s="65"/>
      <c r="O17" s="65"/>
      <c r="P17" s="65"/>
    </row>
    <row r="18" spans="1:16" s="78" customFormat="1" ht="50.25" customHeight="1">
      <c r="A18" s="80">
        <v>1</v>
      </c>
      <c r="B18" s="81" t="s">
        <v>20</v>
      </c>
      <c r="C18" s="82">
        <v>1</v>
      </c>
      <c r="D18" s="26" t="s">
        <v>21</v>
      </c>
      <c r="E18" s="83">
        <v>31600</v>
      </c>
      <c r="F18" s="26"/>
      <c r="G18" s="83">
        <v>31600</v>
      </c>
      <c r="H18" s="83">
        <v>25000</v>
      </c>
      <c r="I18" s="27" t="s">
        <v>208</v>
      </c>
      <c r="J18" s="85"/>
      <c r="K18" s="28"/>
      <c r="L18" s="28">
        <v>6000</v>
      </c>
      <c r="M18" s="28">
        <v>1</v>
      </c>
      <c r="N18" s="29" t="s">
        <v>154</v>
      </c>
      <c r="O18" s="124" t="s">
        <v>170</v>
      </c>
      <c r="P18" s="124"/>
    </row>
    <row r="19" spans="1:16" s="78" customFormat="1" ht="83.25" customHeight="1">
      <c r="A19" s="80">
        <v>2</v>
      </c>
      <c r="B19" s="81" t="s">
        <v>22</v>
      </c>
      <c r="C19" s="82">
        <v>1</v>
      </c>
      <c r="D19" s="26" t="s">
        <v>23</v>
      </c>
      <c r="E19" s="83">
        <v>29963</v>
      </c>
      <c r="F19" s="26"/>
      <c r="G19" s="83">
        <v>29963</v>
      </c>
      <c r="H19" s="83">
        <v>25000</v>
      </c>
      <c r="I19" s="27" t="s">
        <v>174</v>
      </c>
      <c r="J19" s="85"/>
      <c r="K19" s="28"/>
      <c r="L19" s="28">
        <v>4000</v>
      </c>
      <c r="M19" s="28">
        <v>1</v>
      </c>
      <c r="N19" s="29" t="s">
        <v>154</v>
      </c>
      <c r="O19" s="124"/>
      <c r="P19" s="124"/>
    </row>
    <row r="20" spans="1:16" s="25" customFormat="1" ht="17.25" customHeight="1">
      <c r="A20" s="66" t="s">
        <v>24</v>
      </c>
      <c r="B20" s="22" t="s">
        <v>25</v>
      </c>
      <c r="C20" s="79">
        <f>SUM(C21:C22)</f>
        <v>2</v>
      </c>
      <c r="D20" s="23"/>
      <c r="E20" s="65">
        <f>SUM(E21:E22)</f>
        <v>65385</v>
      </c>
      <c r="F20" s="23"/>
      <c r="G20" s="65">
        <f>SUM(G21:G22)</f>
        <v>65385</v>
      </c>
      <c r="H20" s="65">
        <f>SUM(H21:H22)</f>
        <v>50000</v>
      </c>
      <c r="I20" s="30"/>
      <c r="J20" s="31"/>
      <c r="K20" s="65"/>
      <c r="L20" s="65">
        <f>SUM(L21:L22)</f>
        <v>14000</v>
      </c>
      <c r="M20" s="65">
        <f>SUM(M21:M22)</f>
        <v>2</v>
      </c>
      <c r="N20" s="65"/>
      <c r="O20" s="32"/>
      <c r="P20" s="32"/>
    </row>
    <row r="21" spans="1:16" s="78" customFormat="1" ht="66" customHeight="1">
      <c r="A21" s="80">
        <v>1</v>
      </c>
      <c r="B21" s="81" t="s">
        <v>26</v>
      </c>
      <c r="C21" s="82">
        <v>1</v>
      </c>
      <c r="D21" s="26" t="s">
        <v>27</v>
      </c>
      <c r="E21" s="83">
        <v>36771</v>
      </c>
      <c r="F21" s="26"/>
      <c r="G21" s="83">
        <v>36771</v>
      </c>
      <c r="H21" s="83">
        <v>25000</v>
      </c>
      <c r="I21" s="27" t="s">
        <v>205</v>
      </c>
      <c r="J21" s="86"/>
      <c r="K21" s="28"/>
      <c r="L21" s="28">
        <v>11000</v>
      </c>
      <c r="M21" s="28">
        <v>1</v>
      </c>
      <c r="N21" s="29" t="s">
        <v>155</v>
      </c>
      <c r="O21" s="86"/>
      <c r="P21" s="86"/>
    </row>
    <row r="22" spans="1:16" s="78" customFormat="1" ht="57" customHeight="1">
      <c r="A22" s="80">
        <v>2</v>
      </c>
      <c r="B22" s="81" t="s">
        <v>28</v>
      </c>
      <c r="C22" s="82">
        <v>1</v>
      </c>
      <c r="D22" s="26" t="s">
        <v>29</v>
      </c>
      <c r="E22" s="83">
        <v>28614</v>
      </c>
      <c r="F22" s="26"/>
      <c r="G22" s="83">
        <v>28614</v>
      </c>
      <c r="H22" s="83">
        <v>25000</v>
      </c>
      <c r="I22" s="27" t="s">
        <v>204</v>
      </c>
      <c r="J22" s="86"/>
      <c r="K22" s="28"/>
      <c r="L22" s="28">
        <v>3000</v>
      </c>
      <c r="M22" s="28">
        <v>1</v>
      </c>
      <c r="N22" s="29" t="s">
        <v>155</v>
      </c>
      <c r="O22" s="86"/>
      <c r="P22" s="86"/>
    </row>
    <row r="23" spans="1:16" s="25" customFormat="1" ht="18" customHeight="1">
      <c r="A23" s="66" t="s">
        <v>30</v>
      </c>
      <c r="B23" s="22" t="s">
        <v>31</v>
      </c>
      <c r="C23" s="79">
        <f>SUM(C24:C25)</f>
        <v>2</v>
      </c>
      <c r="D23" s="23"/>
      <c r="E23" s="65">
        <f>E24+E25</f>
        <v>51153</v>
      </c>
      <c r="F23" s="23"/>
      <c r="G23" s="65">
        <f>G24+G25</f>
        <v>46136</v>
      </c>
      <c r="H23" s="65">
        <f>H24+H25</f>
        <v>46156</v>
      </c>
      <c r="I23" s="30"/>
      <c r="J23" s="31"/>
      <c r="K23" s="65"/>
      <c r="L23" s="65">
        <f>L24+L25</f>
        <v>0</v>
      </c>
      <c r="M23" s="65">
        <f>M24+M25</f>
        <v>2</v>
      </c>
      <c r="N23" s="65"/>
      <c r="O23" s="64"/>
      <c r="P23" s="64"/>
    </row>
    <row r="24" spans="1:16" s="88" customFormat="1" ht="45">
      <c r="A24" s="87">
        <v>1</v>
      </c>
      <c r="B24" s="81" t="s">
        <v>32</v>
      </c>
      <c r="C24" s="82">
        <v>1</v>
      </c>
      <c r="D24" s="26" t="s">
        <v>33</v>
      </c>
      <c r="E24" s="83">
        <v>21156</v>
      </c>
      <c r="F24" s="26"/>
      <c r="G24" s="83">
        <v>21156</v>
      </c>
      <c r="H24" s="83">
        <f>E24</f>
        <v>21156</v>
      </c>
      <c r="I24" s="27" t="s">
        <v>199</v>
      </c>
      <c r="J24" s="86"/>
      <c r="K24" s="28"/>
      <c r="L24" s="28"/>
      <c r="M24" s="28">
        <v>1</v>
      </c>
      <c r="N24" s="29" t="s">
        <v>156</v>
      </c>
      <c r="O24" s="81"/>
      <c r="P24" s="81"/>
    </row>
    <row r="25" spans="1:16" s="88" customFormat="1" ht="63" customHeight="1">
      <c r="A25" s="87">
        <v>2</v>
      </c>
      <c r="B25" s="81" t="s">
        <v>34</v>
      </c>
      <c r="C25" s="82">
        <v>1</v>
      </c>
      <c r="D25" s="26" t="s">
        <v>35</v>
      </c>
      <c r="E25" s="83">
        <v>29997</v>
      </c>
      <c r="F25" s="26"/>
      <c r="G25" s="83">
        <v>24980</v>
      </c>
      <c r="H25" s="83">
        <v>25000</v>
      </c>
      <c r="I25" s="27" t="s">
        <v>200</v>
      </c>
      <c r="J25" s="86"/>
      <c r="K25" s="28"/>
      <c r="L25" s="28"/>
      <c r="M25" s="28">
        <v>1</v>
      </c>
      <c r="N25" s="29" t="s">
        <v>156</v>
      </c>
      <c r="O25" s="80"/>
      <c r="P25" s="80"/>
    </row>
    <row r="26" spans="1:16" s="25" customFormat="1" ht="19.5" customHeight="1">
      <c r="A26" s="66" t="s">
        <v>36</v>
      </c>
      <c r="B26" s="22" t="s">
        <v>37</v>
      </c>
      <c r="C26" s="79">
        <f>SUM(C27:C29)</f>
        <v>3</v>
      </c>
      <c r="D26" s="23"/>
      <c r="E26" s="65">
        <f>SUM(E27:E29)</f>
        <v>69123</v>
      </c>
      <c r="F26" s="23"/>
      <c r="G26" s="65">
        <f>SUM(G27:G29)</f>
        <v>69123</v>
      </c>
      <c r="H26" s="65">
        <f>SUM(H27:H29)</f>
        <v>64604</v>
      </c>
      <c r="I26" s="30"/>
      <c r="J26" s="31"/>
      <c r="K26" s="65"/>
      <c r="L26" s="65">
        <f>SUM(L27:L29)</f>
        <v>0</v>
      </c>
      <c r="M26" s="65">
        <f>SUM(M27:M29)</f>
        <v>3</v>
      </c>
      <c r="N26" s="65"/>
      <c r="O26" s="65"/>
      <c r="P26" s="65"/>
    </row>
    <row r="27" spans="1:16" s="78" customFormat="1" ht="30" customHeight="1">
      <c r="A27" s="87">
        <v>1</v>
      </c>
      <c r="B27" s="81" t="s">
        <v>38</v>
      </c>
      <c r="C27" s="82">
        <v>1</v>
      </c>
      <c r="D27" s="26" t="s">
        <v>39</v>
      </c>
      <c r="E27" s="83">
        <v>24628</v>
      </c>
      <c r="F27" s="26"/>
      <c r="G27" s="83">
        <v>24628</v>
      </c>
      <c r="H27" s="83">
        <f>E27</f>
        <v>24628</v>
      </c>
      <c r="I27" s="27" t="s">
        <v>178</v>
      </c>
      <c r="J27" s="86"/>
      <c r="K27" s="28"/>
      <c r="L27" s="28"/>
      <c r="M27" s="28">
        <v>1</v>
      </c>
      <c r="N27" s="29" t="s">
        <v>157</v>
      </c>
      <c r="O27" s="81"/>
      <c r="P27" s="81"/>
    </row>
    <row r="28" spans="1:16" s="78" customFormat="1" ht="25.5" customHeight="1">
      <c r="A28" s="80">
        <v>2</v>
      </c>
      <c r="B28" s="81" t="s">
        <v>40</v>
      </c>
      <c r="C28" s="82">
        <v>1</v>
      </c>
      <c r="D28" s="26" t="s">
        <v>41</v>
      </c>
      <c r="E28" s="83">
        <v>14976</v>
      </c>
      <c r="F28" s="26" t="s">
        <v>41</v>
      </c>
      <c r="G28" s="83">
        <v>14976</v>
      </c>
      <c r="H28" s="83">
        <v>14976</v>
      </c>
      <c r="I28" s="27" t="s">
        <v>42</v>
      </c>
      <c r="J28" s="86"/>
      <c r="K28" s="28"/>
      <c r="L28" s="28"/>
      <c r="M28" s="28">
        <v>1</v>
      </c>
      <c r="N28" s="29" t="s">
        <v>157</v>
      </c>
      <c r="O28" s="81"/>
      <c r="P28" s="81"/>
    </row>
    <row r="29" spans="1:16" s="78" customFormat="1" ht="52.5" customHeight="1">
      <c r="A29" s="80">
        <v>3</v>
      </c>
      <c r="B29" s="81" t="s">
        <v>43</v>
      </c>
      <c r="C29" s="82">
        <v>1</v>
      </c>
      <c r="D29" s="26" t="s">
        <v>44</v>
      </c>
      <c r="E29" s="83">
        <v>29519</v>
      </c>
      <c r="F29" s="26"/>
      <c r="G29" s="83">
        <v>29519</v>
      </c>
      <c r="H29" s="83">
        <v>25000</v>
      </c>
      <c r="I29" s="27" t="s">
        <v>197</v>
      </c>
      <c r="J29" s="86"/>
      <c r="K29" s="28"/>
      <c r="L29" s="28"/>
      <c r="M29" s="28">
        <v>1</v>
      </c>
      <c r="N29" s="29" t="s">
        <v>157</v>
      </c>
      <c r="O29" s="81"/>
      <c r="P29" s="81"/>
    </row>
    <row r="30" spans="1:16" s="25" customFormat="1" ht="22.5" customHeight="1">
      <c r="A30" s="66" t="s">
        <v>45</v>
      </c>
      <c r="B30" s="22" t="s">
        <v>46</v>
      </c>
      <c r="C30" s="79">
        <f>SUM(C31:C32)</f>
        <v>2</v>
      </c>
      <c r="D30" s="23"/>
      <c r="E30" s="65">
        <f>SUM(E31:E32)</f>
        <v>40879</v>
      </c>
      <c r="F30" s="23"/>
      <c r="G30" s="65">
        <f>SUM(G31:G32)</f>
        <v>40879</v>
      </c>
      <c r="H30" s="65">
        <f>SUM(H31:H32)</f>
        <v>39628</v>
      </c>
      <c r="I30" s="30"/>
      <c r="J30" s="31"/>
      <c r="K30" s="65"/>
      <c r="L30" s="65">
        <f>SUM(L31:L32)</f>
        <v>0</v>
      </c>
      <c r="M30" s="65">
        <f>SUM(M31:M32)</f>
        <v>2</v>
      </c>
      <c r="N30" s="65"/>
      <c r="O30" s="65"/>
      <c r="P30" s="65"/>
    </row>
    <row r="31" spans="1:16" s="78" customFormat="1" ht="45" customHeight="1">
      <c r="A31" s="87">
        <v>1</v>
      </c>
      <c r="B31" s="81" t="s">
        <v>47</v>
      </c>
      <c r="C31" s="82">
        <v>1</v>
      </c>
      <c r="D31" s="26" t="s">
        <v>209</v>
      </c>
      <c r="E31" s="83">
        <v>14628</v>
      </c>
      <c r="F31" s="26" t="s">
        <v>48</v>
      </c>
      <c r="G31" s="83">
        <v>14628</v>
      </c>
      <c r="H31" s="83">
        <f>E31</f>
        <v>14628</v>
      </c>
      <c r="I31" s="33" t="s">
        <v>182</v>
      </c>
      <c r="J31" s="85"/>
      <c r="K31" s="28"/>
      <c r="L31" s="28"/>
      <c r="M31" s="28">
        <v>1</v>
      </c>
      <c r="N31" s="29" t="s">
        <v>158</v>
      </c>
      <c r="O31" s="81"/>
      <c r="P31" s="81"/>
    </row>
    <row r="32" spans="1:16" s="78" customFormat="1" ht="50.25" customHeight="1">
      <c r="A32" s="87">
        <v>2</v>
      </c>
      <c r="B32" s="81" t="s">
        <v>49</v>
      </c>
      <c r="C32" s="82">
        <v>1</v>
      </c>
      <c r="D32" s="26" t="s">
        <v>210</v>
      </c>
      <c r="E32" s="83">
        <v>26251</v>
      </c>
      <c r="F32" s="26"/>
      <c r="G32" s="83">
        <v>26251</v>
      </c>
      <c r="H32" s="83">
        <v>25000</v>
      </c>
      <c r="I32" s="33" t="s">
        <v>188</v>
      </c>
      <c r="J32" s="85"/>
      <c r="K32" s="28"/>
      <c r="L32" s="28"/>
      <c r="M32" s="28">
        <v>1</v>
      </c>
      <c r="N32" s="29" t="s">
        <v>158</v>
      </c>
      <c r="O32" s="81"/>
      <c r="P32" s="81"/>
    </row>
    <row r="33" spans="1:16" s="25" customFormat="1" ht="16.5" customHeight="1">
      <c r="A33" s="66" t="s">
        <v>50</v>
      </c>
      <c r="B33" s="22" t="s">
        <v>51</v>
      </c>
      <c r="C33" s="79">
        <f>SUM(C34:C35)</f>
        <v>2</v>
      </c>
      <c r="D33" s="23"/>
      <c r="E33" s="65">
        <f>SUM(E34:E35)</f>
        <v>50807</v>
      </c>
      <c r="F33" s="23"/>
      <c r="G33" s="65">
        <f>SUM(G34:G35)</f>
        <v>50807</v>
      </c>
      <c r="H33" s="65">
        <f>SUM(H34:H35)</f>
        <v>45993</v>
      </c>
      <c r="I33" s="30"/>
      <c r="J33" s="31"/>
      <c r="K33" s="65"/>
      <c r="L33" s="65">
        <f>SUM(L34:L35)</f>
        <v>4000</v>
      </c>
      <c r="M33" s="65">
        <f>SUM(M34:M35)</f>
        <v>2</v>
      </c>
      <c r="N33" s="65"/>
      <c r="O33" s="65"/>
      <c r="P33" s="65"/>
    </row>
    <row r="34" spans="1:16" s="78" customFormat="1" ht="50.25" customHeight="1">
      <c r="A34" s="80">
        <v>1</v>
      </c>
      <c r="B34" s="81" t="s">
        <v>52</v>
      </c>
      <c r="C34" s="82">
        <v>1</v>
      </c>
      <c r="D34" s="26" t="s">
        <v>53</v>
      </c>
      <c r="E34" s="83">
        <v>20993</v>
      </c>
      <c r="F34" s="26" t="s">
        <v>53</v>
      </c>
      <c r="G34" s="83">
        <v>20993</v>
      </c>
      <c r="H34" s="83">
        <v>20993</v>
      </c>
      <c r="I34" s="33" t="s">
        <v>181</v>
      </c>
      <c r="J34" s="86"/>
      <c r="K34" s="28"/>
      <c r="L34" s="28"/>
      <c r="M34" s="28">
        <v>1</v>
      </c>
      <c r="N34" s="29" t="s">
        <v>159</v>
      </c>
      <c r="O34" s="81"/>
      <c r="P34" s="81"/>
    </row>
    <row r="35" spans="1:16" s="88" customFormat="1" ht="72.75" customHeight="1">
      <c r="A35" s="80">
        <v>2</v>
      </c>
      <c r="B35" s="81" t="s">
        <v>54</v>
      </c>
      <c r="C35" s="82">
        <v>1</v>
      </c>
      <c r="D35" s="26" t="s">
        <v>55</v>
      </c>
      <c r="E35" s="83">
        <v>29814</v>
      </c>
      <c r="F35" s="26" t="s">
        <v>55</v>
      </c>
      <c r="G35" s="83">
        <v>29814</v>
      </c>
      <c r="H35" s="83">
        <v>25000</v>
      </c>
      <c r="I35" s="27" t="s">
        <v>201</v>
      </c>
      <c r="J35" s="86"/>
      <c r="K35" s="28"/>
      <c r="L35" s="28">
        <v>4000</v>
      </c>
      <c r="M35" s="28">
        <v>1</v>
      </c>
      <c r="N35" s="29" t="s">
        <v>159</v>
      </c>
      <c r="O35" s="81"/>
      <c r="P35" s="81"/>
    </row>
    <row r="36" spans="1:16" s="25" customFormat="1" ht="23.25" customHeight="1">
      <c r="A36" s="66" t="s">
        <v>56</v>
      </c>
      <c r="B36" s="22" t="s">
        <v>57</v>
      </c>
      <c r="C36" s="79">
        <f>SUM(C37:C38)</f>
        <v>2</v>
      </c>
      <c r="D36" s="23"/>
      <c r="E36" s="65">
        <f>SUM(E37:E38)</f>
        <v>59671</v>
      </c>
      <c r="F36" s="23"/>
      <c r="G36" s="65">
        <f>SUM(G37:G38)</f>
        <v>59973</v>
      </c>
      <c r="H36" s="65">
        <f>SUM(H37:H38)</f>
        <v>39723</v>
      </c>
      <c r="I36" s="30"/>
      <c r="J36" s="31"/>
      <c r="K36" s="65"/>
      <c r="L36" s="65">
        <f>SUM(L37:L38)</f>
        <v>19000</v>
      </c>
      <c r="M36" s="65">
        <f>SUM(M37:M38)</f>
        <v>2</v>
      </c>
      <c r="N36" s="65"/>
      <c r="O36" s="65"/>
      <c r="P36" s="65"/>
    </row>
    <row r="37" spans="1:16" s="78" customFormat="1" ht="144.75" customHeight="1">
      <c r="A37" s="80">
        <v>1</v>
      </c>
      <c r="B37" s="81" t="s">
        <v>58</v>
      </c>
      <c r="C37" s="82">
        <v>1</v>
      </c>
      <c r="D37" s="26" t="s">
        <v>211</v>
      </c>
      <c r="E37" s="83">
        <v>44948</v>
      </c>
      <c r="F37" s="26" t="s">
        <v>59</v>
      </c>
      <c r="G37" s="83">
        <v>45250</v>
      </c>
      <c r="H37" s="83">
        <v>25000</v>
      </c>
      <c r="I37" s="27" t="s">
        <v>190</v>
      </c>
      <c r="J37" s="85"/>
      <c r="K37" s="28"/>
      <c r="L37" s="28">
        <v>19000</v>
      </c>
      <c r="M37" s="28">
        <v>1</v>
      </c>
      <c r="N37" s="29" t="s">
        <v>160</v>
      </c>
      <c r="O37" s="34" t="s">
        <v>193</v>
      </c>
      <c r="P37" s="34"/>
    </row>
    <row r="38" spans="1:16" s="78" customFormat="1" ht="60">
      <c r="A38" s="80">
        <v>2</v>
      </c>
      <c r="B38" s="81" t="s">
        <v>60</v>
      </c>
      <c r="C38" s="82">
        <v>1</v>
      </c>
      <c r="D38" s="26" t="s">
        <v>61</v>
      </c>
      <c r="E38" s="83">
        <v>14723</v>
      </c>
      <c r="F38" s="26" t="s">
        <v>61</v>
      </c>
      <c r="G38" s="83">
        <v>14723</v>
      </c>
      <c r="H38" s="83">
        <v>14723</v>
      </c>
      <c r="I38" s="27" t="s">
        <v>219</v>
      </c>
      <c r="J38" s="86"/>
      <c r="K38" s="28"/>
      <c r="L38" s="35"/>
      <c r="M38" s="35">
        <v>1</v>
      </c>
      <c r="N38" s="29" t="s">
        <v>160</v>
      </c>
      <c r="O38" s="80"/>
      <c r="P38" s="80"/>
    </row>
    <row r="39" spans="1:16" s="25" customFormat="1" ht="19.5" customHeight="1">
      <c r="A39" s="66" t="s">
        <v>62</v>
      </c>
      <c r="B39" s="22" t="s">
        <v>63</v>
      </c>
      <c r="C39" s="79">
        <f>C40+C41</f>
        <v>2</v>
      </c>
      <c r="D39" s="23"/>
      <c r="E39" s="65">
        <f>E40+E41</f>
        <v>58529</v>
      </c>
      <c r="F39" s="23"/>
      <c r="G39" s="65">
        <f>G40+G41</f>
        <v>58529</v>
      </c>
      <c r="H39" s="65">
        <f>H40+H41</f>
        <v>50000</v>
      </c>
      <c r="I39" s="30"/>
      <c r="J39" s="31"/>
      <c r="K39" s="65"/>
      <c r="L39" s="65">
        <f>L40+L41</f>
        <v>7000</v>
      </c>
      <c r="M39" s="65">
        <f>M40+M41</f>
        <v>2</v>
      </c>
      <c r="N39" s="65"/>
      <c r="O39" s="65"/>
      <c r="P39" s="65"/>
    </row>
    <row r="40" spans="1:16" s="78" customFormat="1" ht="35.25" customHeight="1">
      <c r="A40" s="80">
        <v>1</v>
      </c>
      <c r="B40" s="81" t="s">
        <v>64</v>
      </c>
      <c r="C40" s="82">
        <v>1</v>
      </c>
      <c r="D40" s="26" t="s">
        <v>65</v>
      </c>
      <c r="E40" s="83">
        <v>29961</v>
      </c>
      <c r="F40" s="26"/>
      <c r="G40" s="83">
        <v>29961</v>
      </c>
      <c r="H40" s="83">
        <v>25000</v>
      </c>
      <c r="I40" s="27" t="s">
        <v>42</v>
      </c>
      <c r="J40" s="85"/>
      <c r="K40" s="28"/>
      <c r="L40" s="28">
        <v>4000</v>
      </c>
      <c r="M40" s="28">
        <v>1</v>
      </c>
      <c r="N40" s="29" t="s">
        <v>161</v>
      </c>
      <c r="O40" s="81"/>
      <c r="P40" s="81"/>
    </row>
    <row r="41" spans="1:16" s="78" customFormat="1" ht="31.5" customHeight="1">
      <c r="A41" s="80">
        <v>2</v>
      </c>
      <c r="B41" s="81" t="s">
        <v>66</v>
      </c>
      <c r="C41" s="82">
        <v>1</v>
      </c>
      <c r="D41" s="26" t="s">
        <v>67</v>
      </c>
      <c r="E41" s="83">
        <v>28568</v>
      </c>
      <c r="F41" s="26"/>
      <c r="G41" s="83">
        <v>28568</v>
      </c>
      <c r="H41" s="83">
        <v>25000</v>
      </c>
      <c r="I41" s="27" t="s">
        <v>42</v>
      </c>
      <c r="J41" s="85"/>
      <c r="K41" s="28"/>
      <c r="L41" s="28">
        <v>3000</v>
      </c>
      <c r="M41" s="28">
        <v>1</v>
      </c>
      <c r="N41" s="29" t="s">
        <v>161</v>
      </c>
      <c r="O41" s="81"/>
      <c r="P41" s="81"/>
    </row>
    <row r="42" spans="1:16" s="25" customFormat="1" ht="18.75" customHeight="1">
      <c r="A42" s="66" t="s">
        <v>68</v>
      </c>
      <c r="B42" s="22" t="s">
        <v>69</v>
      </c>
      <c r="C42" s="79">
        <f>SUM(C43:C44)</f>
        <v>2</v>
      </c>
      <c r="D42" s="23"/>
      <c r="E42" s="65">
        <f>SUM(E43:E44)</f>
        <v>65183</v>
      </c>
      <c r="F42" s="23"/>
      <c r="G42" s="65">
        <f>SUM(G43:G44)</f>
        <v>65200</v>
      </c>
      <c r="H42" s="65">
        <f>SUM(H43:H44)</f>
        <v>50000</v>
      </c>
      <c r="I42" s="30"/>
      <c r="J42" s="31"/>
      <c r="K42" s="65"/>
      <c r="L42" s="65">
        <f>SUM(L43:L44)</f>
        <v>14000</v>
      </c>
      <c r="M42" s="65">
        <f>SUM(M43:M44)</f>
        <v>2</v>
      </c>
      <c r="N42" s="65"/>
      <c r="O42" s="65"/>
      <c r="P42" s="65"/>
    </row>
    <row r="43" spans="1:16" s="88" customFormat="1" ht="45">
      <c r="A43" s="80">
        <v>1</v>
      </c>
      <c r="B43" s="89" t="s">
        <v>70</v>
      </c>
      <c r="C43" s="82">
        <v>1</v>
      </c>
      <c r="D43" s="26" t="s">
        <v>212</v>
      </c>
      <c r="E43" s="90">
        <v>33602</v>
      </c>
      <c r="F43" s="26" t="s">
        <v>71</v>
      </c>
      <c r="G43" s="90">
        <v>33600</v>
      </c>
      <c r="H43" s="83">
        <v>25000</v>
      </c>
      <c r="I43" s="27" t="s">
        <v>176</v>
      </c>
      <c r="J43" s="86"/>
      <c r="K43" s="28"/>
      <c r="L43" s="28">
        <v>8000</v>
      </c>
      <c r="M43" s="28">
        <v>1</v>
      </c>
      <c r="N43" s="29" t="s">
        <v>162</v>
      </c>
      <c r="O43" s="125" t="s">
        <v>177</v>
      </c>
      <c r="P43" s="125"/>
    </row>
    <row r="44" spans="1:16" s="88" customFormat="1" ht="45">
      <c r="A44" s="80">
        <v>2</v>
      </c>
      <c r="B44" s="89" t="s">
        <v>72</v>
      </c>
      <c r="C44" s="82">
        <v>1</v>
      </c>
      <c r="D44" s="26" t="s">
        <v>213</v>
      </c>
      <c r="E44" s="90">
        <v>31581</v>
      </c>
      <c r="F44" s="26" t="s">
        <v>73</v>
      </c>
      <c r="G44" s="90">
        <v>31600</v>
      </c>
      <c r="H44" s="83">
        <v>25000</v>
      </c>
      <c r="I44" s="27" t="s">
        <v>191</v>
      </c>
      <c r="J44" s="86"/>
      <c r="K44" s="28"/>
      <c r="L44" s="28">
        <v>6000</v>
      </c>
      <c r="M44" s="28">
        <v>1</v>
      </c>
      <c r="N44" s="29" t="s">
        <v>162</v>
      </c>
      <c r="O44" s="126"/>
      <c r="P44" s="126"/>
    </row>
    <row r="45" spans="1:16" s="25" customFormat="1" ht="16.5" customHeight="1">
      <c r="A45" s="66" t="s">
        <v>74</v>
      </c>
      <c r="B45" s="22" t="s">
        <v>75</v>
      </c>
      <c r="C45" s="77">
        <f>C46+C47</f>
        <v>2</v>
      </c>
      <c r="D45" s="23"/>
      <c r="E45" s="65">
        <f>E46+E47</f>
        <v>49156</v>
      </c>
      <c r="F45" s="23"/>
      <c r="G45" s="65">
        <f>G46+G47</f>
        <v>49156</v>
      </c>
      <c r="H45" s="65">
        <f>H46+H47</f>
        <v>46174</v>
      </c>
      <c r="I45" s="30"/>
      <c r="J45" s="31"/>
      <c r="K45" s="65"/>
      <c r="L45" s="65">
        <f>L46+L47</f>
        <v>0</v>
      </c>
      <c r="M45" s="65">
        <f>M46+M47</f>
        <v>2</v>
      </c>
      <c r="N45" s="65"/>
      <c r="O45" s="65"/>
      <c r="P45" s="65"/>
    </row>
    <row r="46" spans="1:16" s="78" customFormat="1" ht="31.5">
      <c r="A46" s="87">
        <v>1</v>
      </c>
      <c r="B46" s="81" t="s">
        <v>76</v>
      </c>
      <c r="C46" s="82">
        <v>1</v>
      </c>
      <c r="D46" s="26" t="s">
        <v>77</v>
      </c>
      <c r="E46" s="83">
        <v>27982</v>
      </c>
      <c r="F46" s="26"/>
      <c r="G46" s="83">
        <v>27982</v>
      </c>
      <c r="H46" s="83">
        <v>25000</v>
      </c>
      <c r="I46" s="33" t="s">
        <v>202</v>
      </c>
      <c r="J46" s="86"/>
      <c r="K46" s="28"/>
      <c r="L46" s="28"/>
      <c r="M46" s="28">
        <v>1</v>
      </c>
      <c r="N46" s="29" t="s">
        <v>163</v>
      </c>
      <c r="O46" s="81"/>
      <c r="P46" s="81"/>
    </row>
    <row r="47" spans="1:16" s="78" customFormat="1" ht="45">
      <c r="A47" s="87">
        <v>2</v>
      </c>
      <c r="B47" s="81" t="s">
        <v>78</v>
      </c>
      <c r="C47" s="82">
        <v>1</v>
      </c>
      <c r="D47" s="26" t="s">
        <v>79</v>
      </c>
      <c r="E47" s="83">
        <v>21174</v>
      </c>
      <c r="F47" s="26"/>
      <c r="G47" s="83">
        <v>21174</v>
      </c>
      <c r="H47" s="83">
        <v>21174</v>
      </c>
      <c r="I47" s="33" t="s">
        <v>203</v>
      </c>
      <c r="J47" s="86"/>
      <c r="K47" s="28"/>
      <c r="L47" s="28"/>
      <c r="M47" s="28">
        <v>1</v>
      </c>
      <c r="N47" s="29" t="s">
        <v>163</v>
      </c>
      <c r="O47" s="81"/>
      <c r="P47" s="81"/>
    </row>
    <row r="48" spans="1:16" s="25" customFormat="1" ht="15.75">
      <c r="A48" s="66" t="s">
        <v>80</v>
      </c>
      <c r="B48" s="36" t="s">
        <v>81</v>
      </c>
      <c r="C48" s="79">
        <f>C49</f>
        <v>1</v>
      </c>
      <c r="D48" s="23"/>
      <c r="E48" s="65">
        <f>E49</f>
        <v>30845</v>
      </c>
      <c r="F48" s="23"/>
      <c r="G48" s="65">
        <f>G49</f>
        <v>30844</v>
      </c>
      <c r="H48" s="65">
        <f>H49</f>
        <v>25000</v>
      </c>
      <c r="I48" s="30"/>
      <c r="J48" s="31"/>
      <c r="K48" s="65"/>
      <c r="L48" s="65">
        <f>L49</f>
        <v>4500</v>
      </c>
      <c r="M48" s="65">
        <f>M49</f>
        <v>1</v>
      </c>
      <c r="N48" s="65"/>
      <c r="O48" s="65"/>
      <c r="P48" s="65"/>
    </row>
    <row r="49" spans="1:16" s="78" customFormat="1" ht="66" customHeight="1">
      <c r="A49" s="80">
        <v>1</v>
      </c>
      <c r="B49" s="81" t="s">
        <v>82</v>
      </c>
      <c r="C49" s="82">
        <v>1</v>
      </c>
      <c r="D49" s="26" t="s">
        <v>214</v>
      </c>
      <c r="E49" s="83">
        <v>30845</v>
      </c>
      <c r="F49" s="26"/>
      <c r="G49" s="83">
        <v>30844</v>
      </c>
      <c r="H49" s="83">
        <v>25000</v>
      </c>
      <c r="I49" s="33" t="s">
        <v>198</v>
      </c>
      <c r="J49" s="86"/>
      <c r="K49" s="28"/>
      <c r="L49" s="28">
        <v>4500</v>
      </c>
      <c r="M49" s="28">
        <v>1</v>
      </c>
      <c r="N49" s="29" t="s">
        <v>164</v>
      </c>
      <c r="O49" s="34" t="s">
        <v>171</v>
      </c>
      <c r="P49" s="34"/>
    </row>
    <row r="50" spans="1:57" s="38" customFormat="1" ht="25.5" customHeight="1">
      <c r="A50" s="36" t="s">
        <v>83</v>
      </c>
      <c r="B50" s="36" t="s">
        <v>84</v>
      </c>
      <c r="C50" s="79">
        <f>C51</f>
        <v>1</v>
      </c>
      <c r="D50" s="36"/>
      <c r="E50" s="65">
        <f>E51</f>
        <v>14986</v>
      </c>
      <c r="F50" s="36"/>
      <c r="G50" s="65">
        <f>G51</f>
        <v>14986</v>
      </c>
      <c r="H50" s="65">
        <f>H51</f>
        <v>14986</v>
      </c>
      <c r="I50" s="30"/>
      <c r="J50" s="31"/>
      <c r="K50" s="65"/>
      <c r="L50" s="65">
        <f>L51</f>
        <v>0</v>
      </c>
      <c r="M50" s="65">
        <f>M51</f>
        <v>1</v>
      </c>
      <c r="N50" s="65"/>
      <c r="O50" s="65"/>
      <c r="P50" s="65"/>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row>
    <row r="51" spans="1:16" s="78" customFormat="1" ht="63" customHeight="1">
      <c r="A51" s="80">
        <v>1</v>
      </c>
      <c r="B51" s="81" t="s">
        <v>85</v>
      </c>
      <c r="C51" s="82">
        <v>1</v>
      </c>
      <c r="D51" s="26" t="s">
        <v>86</v>
      </c>
      <c r="E51" s="83">
        <v>14986</v>
      </c>
      <c r="F51" s="26" t="s">
        <v>86</v>
      </c>
      <c r="G51" s="83">
        <v>14986</v>
      </c>
      <c r="H51" s="83">
        <f>E51</f>
        <v>14986</v>
      </c>
      <c r="I51" s="33" t="s">
        <v>220</v>
      </c>
      <c r="J51" s="85"/>
      <c r="K51" s="28"/>
      <c r="L51" s="28"/>
      <c r="M51" s="28">
        <v>1</v>
      </c>
      <c r="N51" s="29" t="s">
        <v>139</v>
      </c>
      <c r="O51" s="91"/>
      <c r="P51" s="91"/>
    </row>
    <row r="52" spans="1:16" s="44" customFormat="1" ht="45.75" customHeight="1">
      <c r="A52" s="39"/>
      <c r="B52" s="40" t="s">
        <v>87</v>
      </c>
      <c r="C52" s="41">
        <f aca="true" t="shared" si="0" ref="C52:H52">C53+C55+C61+C67+C73+C76+C80+C85+C88+C95+C97</f>
        <v>16</v>
      </c>
      <c r="D52" s="64">
        <f t="shared" si="0"/>
        <v>0</v>
      </c>
      <c r="E52" s="64">
        <f t="shared" si="0"/>
        <v>479929</v>
      </c>
      <c r="F52" s="41">
        <f t="shared" si="0"/>
        <v>0</v>
      </c>
      <c r="G52" s="41">
        <f t="shared" si="0"/>
        <v>478585</v>
      </c>
      <c r="H52" s="41">
        <f t="shared" si="0"/>
        <v>215000</v>
      </c>
      <c r="I52" s="42"/>
      <c r="J52" s="43"/>
      <c r="K52" s="41"/>
      <c r="L52" s="41">
        <f>L53+L55+L61+L67+L73+L76+L80+L85+L88+L95+L97</f>
        <v>234000</v>
      </c>
      <c r="M52" s="41">
        <f>M53+M55+M61+M67+M73+M76+M80+M85+M88+M95+M97</f>
        <v>3</v>
      </c>
      <c r="N52" s="41"/>
      <c r="O52" s="41"/>
      <c r="P52" s="41"/>
    </row>
    <row r="53" spans="1:16" s="51" customFormat="1" ht="28.5" customHeight="1">
      <c r="A53" s="45" t="s">
        <v>10</v>
      </c>
      <c r="B53" s="46" t="s">
        <v>63</v>
      </c>
      <c r="C53" s="47">
        <f>C54</f>
        <v>1</v>
      </c>
      <c r="D53" s="24"/>
      <c r="E53" s="65">
        <f>E54</f>
        <v>44740</v>
      </c>
      <c r="F53" s="47"/>
      <c r="G53" s="48">
        <f>G54</f>
        <v>44740</v>
      </c>
      <c r="H53" s="48">
        <f>H54</f>
        <v>15000</v>
      </c>
      <c r="I53" s="49"/>
      <c r="J53" s="50"/>
      <c r="K53" s="48"/>
      <c r="L53" s="48">
        <f>L54</f>
        <v>29000</v>
      </c>
      <c r="M53" s="48">
        <f>M54</f>
        <v>0</v>
      </c>
      <c r="N53" s="48"/>
      <c r="O53" s="45"/>
      <c r="P53" s="45"/>
    </row>
    <row r="54" spans="1:16" s="53" customFormat="1" ht="60">
      <c r="A54" s="92">
        <v>1</v>
      </c>
      <c r="B54" s="93" t="s">
        <v>88</v>
      </c>
      <c r="C54" s="94">
        <v>1</v>
      </c>
      <c r="D54" s="26" t="s">
        <v>89</v>
      </c>
      <c r="E54" s="95">
        <v>44740</v>
      </c>
      <c r="F54" s="26"/>
      <c r="G54" s="96">
        <v>44740</v>
      </c>
      <c r="H54" s="97">
        <v>15000</v>
      </c>
      <c r="I54" s="52" t="s">
        <v>207</v>
      </c>
      <c r="J54" s="98"/>
      <c r="K54" s="99"/>
      <c r="L54" s="99">
        <v>29000</v>
      </c>
      <c r="M54" s="99"/>
      <c r="N54" s="29" t="s">
        <v>161</v>
      </c>
      <c r="O54" s="94"/>
      <c r="P54" s="94"/>
    </row>
    <row r="55" spans="1:16" s="51" customFormat="1" ht="21.75" customHeight="1">
      <c r="A55" s="45" t="s">
        <v>18</v>
      </c>
      <c r="B55" s="46" t="s">
        <v>31</v>
      </c>
      <c r="C55" s="47">
        <f>C59+C60</f>
        <v>2</v>
      </c>
      <c r="D55" s="26"/>
      <c r="E55" s="65">
        <f>E59+E60</f>
        <v>83499</v>
      </c>
      <c r="F55" s="26"/>
      <c r="G55" s="48">
        <f>G59+G60</f>
        <v>83499</v>
      </c>
      <c r="H55" s="48">
        <f>H59+H60</f>
        <v>30000</v>
      </c>
      <c r="I55" s="49"/>
      <c r="J55" s="50"/>
      <c r="K55" s="48"/>
      <c r="L55" s="48">
        <f>L59+L60</f>
        <v>51500</v>
      </c>
      <c r="M55" s="48">
        <f>M59+M60</f>
        <v>0</v>
      </c>
      <c r="N55" s="48"/>
      <c r="O55" s="94"/>
      <c r="P55" s="94"/>
    </row>
    <row r="56" spans="1:16" s="60" customFormat="1" ht="31.5" customHeight="1" hidden="1">
      <c r="A56" s="54" t="s">
        <v>90</v>
      </c>
      <c r="B56" s="55" t="s">
        <v>91</v>
      </c>
      <c r="C56" s="56"/>
      <c r="D56" s="26"/>
      <c r="E56" s="67"/>
      <c r="F56" s="26"/>
      <c r="G56" s="57"/>
      <c r="H56" s="57"/>
      <c r="I56" s="58"/>
      <c r="J56" s="59"/>
      <c r="K56" s="54"/>
      <c r="L56" s="54"/>
      <c r="M56" s="54"/>
      <c r="N56" s="54"/>
      <c r="O56" s="100"/>
      <c r="P56" s="100"/>
    </row>
    <row r="57" spans="1:16" s="60" customFormat="1" ht="31.5" customHeight="1" hidden="1">
      <c r="A57" s="54" t="s">
        <v>92</v>
      </c>
      <c r="B57" s="55" t="s">
        <v>93</v>
      </c>
      <c r="C57" s="56"/>
      <c r="D57" s="26"/>
      <c r="E57" s="67"/>
      <c r="F57" s="26"/>
      <c r="G57" s="57"/>
      <c r="H57" s="57"/>
      <c r="I57" s="58"/>
      <c r="J57" s="59"/>
      <c r="K57" s="54"/>
      <c r="L57" s="54"/>
      <c r="M57" s="54"/>
      <c r="N57" s="54"/>
      <c r="O57" s="100"/>
      <c r="P57" s="100"/>
    </row>
    <row r="58" spans="1:16" s="60" customFormat="1" ht="31.5" customHeight="1" hidden="1">
      <c r="A58" s="54" t="s">
        <v>94</v>
      </c>
      <c r="B58" s="55" t="s">
        <v>95</v>
      </c>
      <c r="C58" s="56"/>
      <c r="D58" s="26"/>
      <c r="E58" s="67"/>
      <c r="F58" s="26"/>
      <c r="G58" s="57"/>
      <c r="H58" s="57"/>
      <c r="I58" s="58"/>
      <c r="J58" s="59"/>
      <c r="K58" s="54"/>
      <c r="L58" s="54"/>
      <c r="M58" s="54"/>
      <c r="N58" s="54"/>
      <c r="O58" s="100"/>
      <c r="P58" s="100"/>
    </row>
    <row r="59" spans="1:16" s="103" customFormat="1" ht="65.25" customHeight="1">
      <c r="A59" s="94">
        <v>1</v>
      </c>
      <c r="B59" s="101" t="s">
        <v>96</v>
      </c>
      <c r="C59" s="94">
        <v>1</v>
      </c>
      <c r="D59" s="26" t="s">
        <v>215</v>
      </c>
      <c r="E59" s="83">
        <v>39077</v>
      </c>
      <c r="F59" s="26"/>
      <c r="G59" s="97">
        <v>39077</v>
      </c>
      <c r="H59" s="97">
        <v>15000</v>
      </c>
      <c r="I59" s="52" t="s">
        <v>97</v>
      </c>
      <c r="J59" s="98"/>
      <c r="K59" s="102"/>
      <c r="L59" s="102">
        <v>23000</v>
      </c>
      <c r="M59" s="102"/>
      <c r="N59" s="29" t="s">
        <v>156</v>
      </c>
      <c r="O59" s="94"/>
      <c r="P59" s="94"/>
    </row>
    <row r="60" spans="1:16" s="103" customFormat="1" ht="56.25">
      <c r="A60" s="94">
        <v>2</v>
      </c>
      <c r="B60" s="101" t="s">
        <v>98</v>
      </c>
      <c r="C60" s="94">
        <v>1</v>
      </c>
      <c r="D60" s="26" t="s">
        <v>216</v>
      </c>
      <c r="E60" s="83">
        <v>44422</v>
      </c>
      <c r="F60" s="26"/>
      <c r="G60" s="97">
        <v>44422</v>
      </c>
      <c r="H60" s="97">
        <v>15000</v>
      </c>
      <c r="I60" s="52" t="s">
        <v>165</v>
      </c>
      <c r="J60" s="98"/>
      <c r="K60" s="102"/>
      <c r="L60" s="102">
        <v>28500</v>
      </c>
      <c r="M60" s="102"/>
      <c r="N60" s="29" t="s">
        <v>156</v>
      </c>
      <c r="O60" s="94"/>
      <c r="P60" s="94"/>
    </row>
    <row r="61" spans="1:16" s="51" customFormat="1" ht="20.25" customHeight="1">
      <c r="A61" s="45" t="s">
        <v>24</v>
      </c>
      <c r="B61" s="46" t="s">
        <v>51</v>
      </c>
      <c r="C61" s="47">
        <f>C66</f>
        <v>1</v>
      </c>
      <c r="D61" s="26"/>
      <c r="E61" s="65">
        <f>E66</f>
        <v>26755</v>
      </c>
      <c r="F61" s="26"/>
      <c r="G61" s="48">
        <f>G66</f>
        <v>26755</v>
      </c>
      <c r="H61" s="48">
        <f>H66</f>
        <v>15000</v>
      </c>
      <c r="I61" s="49"/>
      <c r="J61" s="50"/>
      <c r="K61" s="48"/>
      <c r="L61" s="48">
        <f>L66</f>
        <v>11000</v>
      </c>
      <c r="M61" s="48">
        <f>M66</f>
        <v>0</v>
      </c>
      <c r="N61" s="48"/>
      <c r="O61" s="48"/>
      <c r="P61" s="48"/>
    </row>
    <row r="62" spans="1:16" s="60" customFormat="1" ht="31.5" customHeight="1" hidden="1">
      <c r="A62" s="54" t="s">
        <v>99</v>
      </c>
      <c r="B62" s="55" t="s">
        <v>91</v>
      </c>
      <c r="C62" s="56"/>
      <c r="D62" s="26"/>
      <c r="E62" s="67"/>
      <c r="F62" s="26"/>
      <c r="G62" s="57"/>
      <c r="H62" s="57"/>
      <c r="I62" s="58"/>
      <c r="J62" s="59"/>
      <c r="K62" s="54"/>
      <c r="L62" s="54"/>
      <c r="M62" s="54"/>
      <c r="N62" s="54"/>
      <c r="O62" s="100"/>
      <c r="P62" s="100"/>
    </row>
    <row r="63" spans="1:16" s="60" customFormat="1" ht="31.5" customHeight="1" hidden="1">
      <c r="A63" s="54" t="s">
        <v>100</v>
      </c>
      <c r="B63" s="55" t="s">
        <v>93</v>
      </c>
      <c r="C63" s="56"/>
      <c r="D63" s="26"/>
      <c r="E63" s="67"/>
      <c r="F63" s="26"/>
      <c r="G63" s="57"/>
      <c r="H63" s="57"/>
      <c r="I63" s="58"/>
      <c r="J63" s="59"/>
      <c r="K63" s="54"/>
      <c r="L63" s="54"/>
      <c r="M63" s="54"/>
      <c r="N63" s="54"/>
      <c r="O63" s="100"/>
      <c r="P63" s="100"/>
    </row>
    <row r="64" spans="1:16" s="60" customFormat="1" ht="31.5" customHeight="1" hidden="1">
      <c r="A64" s="54" t="s">
        <v>101</v>
      </c>
      <c r="B64" s="55" t="s">
        <v>95</v>
      </c>
      <c r="C64" s="56"/>
      <c r="D64" s="26"/>
      <c r="E64" s="67"/>
      <c r="F64" s="26"/>
      <c r="G64" s="57"/>
      <c r="H64" s="57"/>
      <c r="I64" s="58"/>
      <c r="J64" s="59"/>
      <c r="K64" s="54"/>
      <c r="L64" s="54"/>
      <c r="M64" s="54"/>
      <c r="N64" s="54"/>
      <c r="O64" s="100"/>
      <c r="P64" s="100"/>
    </row>
    <row r="65" spans="1:16" s="60" customFormat="1" ht="31.5" customHeight="1" hidden="1">
      <c r="A65" s="54" t="s">
        <v>102</v>
      </c>
      <c r="B65" s="55" t="s">
        <v>103</v>
      </c>
      <c r="C65" s="56"/>
      <c r="D65" s="26"/>
      <c r="E65" s="67"/>
      <c r="F65" s="26"/>
      <c r="G65" s="57"/>
      <c r="H65" s="57"/>
      <c r="I65" s="58"/>
      <c r="J65" s="59"/>
      <c r="K65" s="54"/>
      <c r="L65" s="54"/>
      <c r="M65" s="54"/>
      <c r="N65" s="54"/>
      <c r="O65" s="100"/>
      <c r="P65" s="100"/>
    </row>
    <row r="66" spans="1:16" s="103" customFormat="1" ht="75.75" customHeight="1">
      <c r="A66" s="94">
        <v>1</v>
      </c>
      <c r="B66" s="101" t="s">
        <v>104</v>
      </c>
      <c r="C66" s="94">
        <v>1</v>
      </c>
      <c r="D66" s="26" t="s">
        <v>105</v>
      </c>
      <c r="E66" s="83">
        <v>26755</v>
      </c>
      <c r="F66" s="26"/>
      <c r="G66" s="97">
        <v>26755</v>
      </c>
      <c r="H66" s="97">
        <v>15000</v>
      </c>
      <c r="I66" s="52" t="s">
        <v>180</v>
      </c>
      <c r="J66" s="98"/>
      <c r="K66" s="102"/>
      <c r="L66" s="99">
        <v>11000</v>
      </c>
      <c r="M66" s="99"/>
      <c r="N66" s="29" t="s">
        <v>159</v>
      </c>
      <c r="O66" s="80"/>
      <c r="P66" s="80"/>
    </row>
    <row r="67" spans="1:16" s="51" customFormat="1" ht="22.5" customHeight="1">
      <c r="A67" s="45" t="s">
        <v>30</v>
      </c>
      <c r="B67" s="46" t="s">
        <v>46</v>
      </c>
      <c r="C67" s="47">
        <f>1+C72</f>
        <v>2</v>
      </c>
      <c r="D67" s="26"/>
      <c r="E67" s="65">
        <f>E71+E72</f>
        <v>29418</v>
      </c>
      <c r="F67" s="26"/>
      <c r="G67" s="48">
        <f>G71+G72</f>
        <v>28074</v>
      </c>
      <c r="H67" s="48">
        <f>H71+H72</f>
        <v>20000</v>
      </c>
      <c r="I67" s="49"/>
      <c r="J67" s="50"/>
      <c r="K67" s="48"/>
      <c r="L67" s="48">
        <f>L71+L72</f>
        <v>7000</v>
      </c>
      <c r="M67" s="48">
        <f>M71+M72</f>
        <v>2</v>
      </c>
      <c r="N67" s="48"/>
      <c r="O67" s="94"/>
      <c r="P67" s="94"/>
    </row>
    <row r="68" spans="1:16" s="60" customFormat="1" ht="31.5" customHeight="1" hidden="1">
      <c r="A68" s="54" t="s">
        <v>106</v>
      </c>
      <c r="B68" s="55" t="s">
        <v>91</v>
      </c>
      <c r="C68" s="56"/>
      <c r="D68" s="26"/>
      <c r="E68" s="67"/>
      <c r="F68" s="26"/>
      <c r="G68" s="57"/>
      <c r="H68" s="57"/>
      <c r="I68" s="58"/>
      <c r="J68" s="59"/>
      <c r="K68" s="54"/>
      <c r="L68" s="54"/>
      <c r="M68" s="54"/>
      <c r="N68" s="54"/>
      <c r="O68" s="100"/>
      <c r="P68" s="100"/>
    </row>
    <row r="69" spans="1:16" s="60" customFormat="1" ht="31.5" customHeight="1" hidden="1">
      <c r="A69" s="54" t="s">
        <v>107</v>
      </c>
      <c r="B69" s="55" t="s">
        <v>93</v>
      </c>
      <c r="C69" s="56"/>
      <c r="D69" s="26"/>
      <c r="E69" s="67"/>
      <c r="F69" s="26"/>
      <c r="G69" s="57"/>
      <c r="H69" s="57"/>
      <c r="I69" s="58"/>
      <c r="J69" s="59"/>
      <c r="K69" s="54"/>
      <c r="L69" s="54"/>
      <c r="M69" s="54"/>
      <c r="N69" s="54"/>
      <c r="O69" s="100"/>
      <c r="P69" s="100"/>
    </row>
    <row r="70" spans="1:16" s="60" customFormat="1" ht="31.5" customHeight="1" hidden="1">
      <c r="A70" s="54" t="s">
        <v>108</v>
      </c>
      <c r="B70" s="55" t="s">
        <v>95</v>
      </c>
      <c r="C70" s="56"/>
      <c r="D70" s="26"/>
      <c r="E70" s="67"/>
      <c r="F70" s="26"/>
      <c r="G70" s="57"/>
      <c r="H70" s="57"/>
      <c r="I70" s="58"/>
      <c r="J70" s="59"/>
      <c r="K70" s="54"/>
      <c r="L70" s="54"/>
      <c r="M70" s="54"/>
      <c r="N70" s="54"/>
      <c r="O70" s="100"/>
      <c r="P70" s="100"/>
    </row>
    <row r="71" spans="1:16" s="103" customFormat="1" ht="56.25">
      <c r="A71" s="94">
        <v>1</v>
      </c>
      <c r="B71" s="101" t="s">
        <v>109</v>
      </c>
      <c r="C71" s="94">
        <v>1</v>
      </c>
      <c r="D71" s="26" t="s">
        <v>217</v>
      </c>
      <c r="E71" s="83">
        <v>14803</v>
      </c>
      <c r="F71" s="26" t="s">
        <v>110</v>
      </c>
      <c r="G71" s="97">
        <v>14615</v>
      </c>
      <c r="H71" s="97">
        <v>10000</v>
      </c>
      <c r="I71" s="52" t="s">
        <v>183</v>
      </c>
      <c r="J71" s="98"/>
      <c r="K71" s="99"/>
      <c r="L71" s="99">
        <v>4000</v>
      </c>
      <c r="M71" s="99">
        <v>1</v>
      </c>
      <c r="N71" s="29" t="s">
        <v>158</v>
      </c>
      <c r="O71" s="94"/>
      <c r="P71" s="94"/>
    </row>
    <row r="72" spans="1:16" s="103" customFormat="1" ht="60">
      <c r="A72" s="94">
        <v>2</v>
      </c>
      <c r="B72" s="101" t="s">
        <v>111</v>
      </c>
      <c r="C72" s="94">
        <v>1</v>
      </c>
      <c r="D72" s="26" t="s">
        <v>218</v>
      </c>
      <c r="E72" s="83">
        <v>14615</v>
      </c>
      <c r="F72" s="26" t="s">
        <v>112</v>
      </c>
      <c r="G72" s="97">
        <v>13459</v>
      </c>
      <c r="H72" s="97">
        <v>10000</v>
      </c>
      <c r="I72" s="52" t="s">
        <v>184</v>
      </c>
      <c r="J72" s="98"/>
      <c r="K72" s="99"/>
      <c r="L72" s="99">
        <v>3000</v>
      </c>
      <c r="M72" s="99">
        <v>1</v>
      </c>
      <c r="N72" s="29" t="s">
        <v>158</v>
      </c>
      <c r="O72" s="94"/>
      <c r="P72" s="94"/>
    </row>
    <row r="73" spans="1:16" s="51" customFormat="1" ht="15.75">
      <c r="A73" s="45" t="s">
        <v>36</v>
      </c>
      <c r="B73" s="46" t="s">
        <v>19</v>
      </c>
      <c r="C73" s="47">
        <f>C74+C75</f>
        <v>2</v>
      </c>
      <c r="D73" s="26"/>
      <c r="E73" s="65">
        <f>E74+E75</f>
        <v>59967</v>
      </c>
      <c r="F73" s="26"/>
      <c r="G73" s="48">
        <f>G74+G75</f>
        <v>59967</v>
      </c>
      <c r="H73" s="48">
        <f>H74+H75</f>
        <v>30000</v>
      </c>
      <c r="I73" s="49"/>
      <c r="J73" s="50"/>
      <c r="K73" s="48"/>
      <c r="L73" s="48">
        <f>L74+L75</f>
        <v>28000</v>
      </c>
      <c r="M73" s="48">
        <f>M74+M75</f>
        <v>0</v>
      </c>
      <c r="N73" s="48"/>
      <c r="O73" s="47"/>
      <c r="P73" s="47"/>
    </row>
    <row r="74" spans="1:16" s="103" customFormat="1" ht="60">
      <c r="A74" s="94">
        <v>1</v>
      </c>
      <c r="B74" s="101" t="s">
        <v>113</v>
      </c>
      <c r="C74" s="94">
        <v>1</v>
      </c>
      <c r="D74" s="26" t="s">
        <v>114</v>
      </c>
      <c r="E74" s="83">
        <v>29988</v>
      </c>
      <c r="F74" s="26"/>
      <c r="G74" s="97">
        <v>29988</v>
      </c>
      <c r="H74" s="97">
        <v>15000</v>
      </c>
      <c r="I74" s="52" t="s">
        <v>168</v>
      </c>
      <c r="J74" s="98"/>
      <c r="K74" s="99"/>
      <c r="L74" s="99">
        <v>14000</v>
      </c>
      <c r="M74" s="99"/>
      <c r="N74" s="29" t="s">
        <v>154</v>
      </c>
      <c r="O74" s="94"/>
      <c r="P74" s="94"/>
    </row>
    <row r="75" spans="1:16" s="53" customFormat="1" ht="60">
      <c r="A75" s="94">
        <v>2</v>
      </c>
      <c r="B75" s="101" t="s">
        <v>115</v>
      </c>
      <c r="C75" s="94">
        <v>1</v>
      </c>
      <c r="D75" s="26" t="s">
        <v>116</v>
      </c>
      <c r="E75" s="83">
        <v>29979</v>
      </c>
      <c r="F75" s="26"/>
      <c r="G75" s="97">
        <v>29979</v>
      </c>
      <c r="H75" s="97">
        <v>15000</v>
      </c>
      <c r="I75" s="52" t="s">
        <v>175</v>
      </c>
      <c r="J75" s="98"/>
      <c r="K75" s="99"/>
      <c r="L75" s="99">
        <v>14000</v>
      </c>
      <c r="M75" s="99"/>
      <c r="N75" s="29" t="s">
        <v>154</v>
      </c>
      <c r="O75" s="94"/>
      <c r="P75" s="94"/>
    </row>
    <row r="76" spans="1:16" s="104" customFormat="1" ht="22.5" customHeight="1">
      <c r="A76" s="45" t="s">
        <v>45</v>
      </c>
      <c r="B76" s="46" t="s">
        <v>222</v>
      </c>
      <c r="C76" s="47">
        <f>C77+C78</f>
        <v>2</v>
      </c>
      <c r="D76" s="26"/>
      <c r="E76" s="65">
        <f>E77+E78</f>
        <v>29947</v>
      </c>
      <c r="F76" s="26"/>
      <c r="G76" s="48">
        <f>G77+G78</f>
        <v>29947</v>
      </c>
      <c r="H76" s="48">
        <f>H77+H78</f>
        <v>20000</v>
      </c>
      <c r="I76" s="49"/>
      <c r="J76" s="50"/>
      <c r="K76" s="48"/>
      <c r="L76" s="48">
        <f>L77+L78</f>
        <v>9000</v>
      </c>
      <c r="M76" s="48">
        <f>M77+M78</f>
        <v>0</v>
      </c>
      <c r="N76" s="48"/>
      <c r="O76" s="94"/>
      <c r="P76" s="94"/>
    </row>
    <row r="77" spans="1:16" s="103" customFormat="1" ht="83.25" customHeight="1">
      <c r="A77" s="94">
        <v>1</v>
      </c>
      <c r="B77" s="101" t="s">
        <v>117</v>
      </c>
      <c r="C77" s="94">
        <v>1</v>
      </c>
      <c r="D77" s="26" t="s">
        <v>118</v>
      </c>
      <c r="E77" s="83">
        <v>14965</v>
      </c>
      <c r="F77" s="26" t="s">
        <v>118</v>
      </c>
      <c r="G77" s="97">
        <v>14965</v>
      </c>
      <c r="H77" s="97">
        <v>10000</v>
      </c>
      <c r="I77" s="52" t="s">
        <v>186</v>
      </c>
      <c r="J77" s="105"/>
      <c r="K77" s="99"/>
      <c r="L77" s="99">
        <v>4500</v>
      </c>
      <c r="M77" s="99"/>
      <c r="N77" s="29" t="s">
        <v>157</v>
      </c>
      <c r="O77" s="94"/>
      <c r="P77" s="94"/>
    </row>
    <row r="78" spans="1:16" s="103" customFormat="1" ht="70.5" customHeight="1">
      <c r="A78" s="94">
        <v>2</v>
      </c>
      <c r="B78" s="101" t="s">
        <v>119</v>
      </c>
      <c r="C78" s="94">
        <v>1</v>
      </c>
      <c r="D78" s="26" t="s">
        <v>120</v>
      </c>
      <c r="E78" s="83">
        <v>14982</v>
      </c>
      <c r="F78" s="26" t="s">
        <v>120</v>
      </c>
      <c r="G78" s="97">
        <v>14982</v>
      </c>
      <c r="H78" s="97">
        <v>10000</v>
      </c>
      <c r="I78" s="52" t="s">
        <v>185</v>
      </c>
      <c r="J78" s="105"/>
      <c r="K78" s="99"/>
      <c r="L78" s="99">
        <v>4500</v>
      </c>
      <c r="M78" s="99"/>
      <c r="N78" s="29" t="s">
        <v>157</v>
      </c>
      <c r="O78" s="94"/>
      <c r="P78" s="94"/>
    </row>
    <row r="79" spans="1:16" s="60" customFormat="1" ht="63" customHeight="1" hidden="1">
      <c r="A79" s="54" t="s">
        <v>121</v>
      </c>
      <c r="B79" s="55" t="s">
        <v>122</v>
      </c>
      <c r="C79" s="56"/>
      <c r="D79" s="26"/>
      <c r="E79" s="67"/>
      <c r="F79" s="26"/>
      <c r="G79" s="57"/>
      <c r="H79" s="57"/>
      <c r="I79" s="58"/>
      <c r="J79" s="59"/>
      <c r="K79" s="61"/>
      <c r="L79" s="61"/>
      <c r="M79" s="61"/>
      <c r="N79" s="61"/>
      <c r="O79" s="100"/>
      <c r="P79" s="100"/>
    </row>
    <row r="80" spans="1:16" s="51" customFormat="1" ht="15.75">
      <c r="A80" s="45" t="s">
        <v>50</v>
      </c>
      <c r="B80" s="46" t="s">
        <v>11</v>
      </c>
      <c r="C80" s="47">
        <f>C84</f>
        <v>1</v>
      </c>
      <c r="D80" s="26"/>
      <c r="E80" s="65">
        <f>E84</f>
        <v>36521</v>
      </c>
      <c r="F80" s="26"/>
      <c r="G80" s="48">
        <f>G84</f>
        <v>36521</v>
      </c>
      <c r="H80" s="48">
        <f>H84</f>
        <v>15000</v>
      </c>
      <c r="I80" s="49"/>
      <c r="J80" s="50"/>
      <c r="K80" s="48"/>
      <c r="L80" s="48">
        <f>L84</f>
        <v>20000</v>
      </c>
      <c r="M80" s="48">
        <f>M84</f>
        <v>0</v>
      </c>
      <c r="N80" s="48"/>
      <c r="O80" s="45"/>
      <c r="P80" s="45"/>
    </row>
    <row r="81" spans="1:16" s="60" customFormat="1" ht="31.5" customHeight="1" hidden="1">
      <c r="A81" s="54" t="s">
        <v>123</v>
      </c>
      <c r="B81" s="55" t="s">
        <v>91</v>
      </c>
      <c r="C81" s="56"/>
      <c r="D81" s="26"/>
      <c r="E81" s="67"/>
      <c r="F81" s="26"/>
      <c r="G81" s="57"/>
      <c r="H81" s="57"/>
      <c r="I81" s="58"/>
      <c r="J81" s="59"/>
      <c r="K81" s="61"/>
      <c r="L81" s="61"/>
      <c r="M81" s="61"/>
      <c r="N81" s="61"/>
      <c r="O81" s="100"/>
      <c r="P81" s="100"/>
    </row>
    <row r="82" spans="1:16" s="60" customFormat="1" ht="31.5" customHeight="1" hidden="1">
      <c r="A82" s="54" t="s">
        <v>124</v>
      </c>
      <c r="B82" s="55" t="s">
        <v>93</v>
      </c>
      <c r="C82" s="56"/>
      <c r="D82" s="26"/>
      <c r="E82" s="67"/>
      <c r="F82" s="26"/>
      <c r="G82" s="57"/>
      <c r="H82" s="57"/>
      <c r="I82" s="58"/>
      <c r="J82" s="59"/>
      <c r="K82" s="61"/>
      <c r="L82" s="61"/>
      <c r="M82" s="61"/>
      <c r="N82" s="61"/>
      <c r="O82" s="100"/>
      <c r="P82" s="100"/>
    </row>
    <row r="83" spans="1:16" s="60" customFormat="1" ht="31.5" customHeight="1" hidden="1">
      <c r="A83" s="54" t="s">
        <v>125</v>
      </c>
      <c r="B83" s="55" t="s">
        <v>95</v>
      </c>
      <c r="C83" s="56"/>
      <c r="D83" s="26"/>
      <c r="E83" s="67"/>
      <c r="F83" s="26"/>
      <c r="G83" s="57"/>
      <c r="H83" s="57"/>
      <c r="I83" s="58"/>
      <c r="J83" s="59"/>
      <c r="K83" s="61"/>
      <c r="L83" s="61"/>
      <c r="M83" s="61"/>
      <c r="N83" s="61"/>
      <c r="O83" s="100"/>
      <c r="P83" s="100"/>
    </row>
    <row r="84" spans="1:16" s="103" customFormat="1" ht="33.75">
      <c r="A84" s="94">
        <v>1</v>
      </c>
      <c r="B84" s="101" t="s">
        <v>126</v>
      </c>
      <c r="C84" s="94">
        <v>1</v>
      </c>
      <c r="D84" s="26" t="s">
        <v>127</v>
      </c>
      <c r="E84" s="83">
        <v>36521</v>
      </c>
      <c r="F84" s="26" t="s">
        <v>127</v>
      </c>
      <c r="G84" s="97">
        <v>36521</v>
      </c>
      <c r="H84" s="97">
        <v>15000</v>
      </c>
      <c r="I84" s="52" t="s">
        <v>189</v>
      </c>
      <c r="J84" s="98"/>
      <c r="K84" s="99"/>
      <c r="L84" s="99">
        <v>20000</v>
      </c>
      <c r="M84" s="99"/>
      <c r="N84" s="29" t="s">
        <v>153</v>
      </c>
      <c r="O84" s="106"/>
      <c r="P84" s="106"/>
    </row>
    <row r="85" spans="1:16" s="51" customFormat="1" ht="18" customHeight="1">
      <c r="A85" s="45" t="s">
        <v>56</v>
      </c>
      <c r="B85" s="46" t="s">
        <v>69</v>
      </c>
      <c r="C85" s="47">
        <f>C87</f>
        <v>1</v>
      </c>
      <c r="D85" s="26"/>
      <c r="E85" s="65">
        <f>E87</f>
        <v>25260</v>
      </c>
      <c r="F85" s="26"/>
      <c r="G85" s="48">
        <f>G87</f>
        <v>25260</v>
      </c>
      <c r="H85" s="48">
        <f>H87</f>
        <v>15000</v>
      </c>
      <c r="I85" s="49"/>
      <c r="J85" s="50"/>
      <c r="K85" s="62"/>
      <c r="L85" s="62">
        <f>L87</f>
        <v>9500</v>
      </c>
      <c r="M85" s="62">
        <f>M87</f>
        <v>0</v>
      </c>
      <c r="N85" s="62"/>
      <c r="O85" s="47"/>
      <c r="P85" s="47"/>
    </row>
    <row r="86" spans="1:16" s="60" customFormat="1" ht="31.5" customHeight="1" hidden="1">
      <c r="A86" s="54" t="s">
        <v>128</v>
      </c>
      <c r="B86" s="55" t="s">
        <v>91</v>
      </c>
      <c r="C86" s="56"/>
      <c r="D86" s="26"/>
      <c r="E86" s="67"/>
      <c r="F86" s="26"/>
      <c r="G86" s="57"/>
      <c r="H86" s="57"/>
      <c r="I86" s="58"/>
      <c r="J86" s="59"/>
      <c r="K86" s="61"/>
      <c r="L86" s="61"/>
      <c r="M86" s="61"/>
      <c r="N86" s="61"/>
      <c r="O86" s="100"/>
      <c r="P86" s="100"/>
    </row>
    <row r="87" spans="1:16" s="103" customFormat="1" ht="60">
      <c r="A87" s="106">
        <v>2</v>
      </c>
      <c r="B87" s="107" t="s">
        <v>129</v>
      </c>
      <c r="C87" s="106">
        <v>1</v>
      </c>
      <c r="D87" s="26" t="s">
        <v>130</v>
      </c>
      <c r="E87" s="83">
        <v>25260</v>
      </c>
      <c r="F87" s="26"/>
      <c r="G87" s="108">
        <v>25260</v>
      </c>
      <c r="H87" s="108">
        <v>15000</v>
      </c>
      <c r="I87" s="69" t="s">
        <v>192</v>
      </c>
      <c r="J87" s="109"/>
      <c r="K87" s="110"/>
      <c r="L87" s="99">
        <v>9500</v>
      </c>
      <c r="M87" s="99"/>
      <c r="N87" s="29" t="s">
        <v>162</v>
      </c>
      <c r="O87" s="47"/>
      <c r="P87" s="47"/>
    </row>
    <row r="88" spans="1:16" s="104" customFormat="1" ht="15.75">
      <c r="A88" s="45" t="s">
        <v>62</v>
      </c>
      <c r="B88" s="46" t="s">
        <v>25</v>
      </c>
      <c r="C88" s="47">
        <f>C93+C94</f>
        <v>2</v>
      </c>
      <c r="D88" s="26"/>
      <c r="E88" s="65">
        <f>E93+E94</f>
        <v>80200</v>
      </c>
      <c r="F88" s="26"/>
      <c r="G88" s="48">
        <f>G93+G94</f>
        <v>80200</v>
      </c>
      <c r="H88" s="48">
        <f>H93+H94</f>
        <v>30000</v>
      </c>
      <c r="I88" s="49"/>
      <c r="J88" s="50"/>
      <c r="K88" s="48"/>
      <c r="L88" s="48">
        <f>L93+L94</f>
        <v>49000</v>
      </c>
      <c r="M88" s="48">
        <f>M93+M94</f>
        <v>0</v>
      </c>
      <c r="N88" s="48"/>
      <c r="O88" s="47"/>
      <c r="P88" s="47"/>
    </row>
    <row r="89" spans="1:16" s="60" customFormat="1" ht="31.5" customHeight="1" hidden="1">
      <c r="A89" s="54" t="s">
        <v>131</v>
      </c>
      <c r="B89" s="55" t="s">
        <v>91</v>
      </c>
      <c r="C89" s="56"/>
      <c r="D89" s="26"/>
      <c r="E89" s="67"/>
      <c r="F89" s="26"/>
      <c r="G89" s="57"/>
      <c r="H89" s="57"/>
      <c r="I89" s="58"/>
      <c r="J89" s="59"/>
      <c r="K89" s="61"/>
      <c r="L89" s="61"/>
      <c r="M89" s="61"/>
      <c r="N89" s="61"/>
      <c r="O89" s="100"/>
      <c r="P89" s="100"/>
    </row>
    <row r="90" spans="1:16" s="60" customFormat="1" ht="31.5" customHeight="1" hidden="1">
      <c r="A90" s="54" t="s">
        <v>132</v>
      </c>
      <c r="B90" s="55" t="s">
        <v>93</v>
      </c>
      <c r="C90" s="56"/>
      <c r="D90" s="26"/>
      <c r="E90" s="67"/>
      <c r="F90" s="26"/>
      <c r="G90" s="57"/>
      <c r="H90" s="57"/>
      <c r="I90" s="58"/>
      <c r="J90" s="59"/>
      <c r="K90" s="61"/>
      <c r="L90" s="61"/>
      <c r="M90" s="61"/>
      <c r="N90" s="61"/>
      <c r="O90" s="100"/>
      <c r="P90" s="100"/>
    </row>
    <row r="91" spans="1:16" s="60" customFormat="1" ht="31.5" customHeight="1" hidden="1">
      <c r="A91" s="54" t="s">
        <v>133</v>
      </c>
      <c r="B91" s="55" t="s">
        <v>95</v>
      </c>
      <c r="C91" s="56"/>
      <c r="D91" s="26"/>
      <c r="E91" s="67"/>
      <c r="F91" s="26"/>
      <c r="G91" s="57"/>
      <c r="H91" s="57"/>
      <c r="I91" s="58"/>
      <c r="J91" s="59"/>
      <c r="K91" s="61"/>
      <c r="L91" s="61"/>
      <c r="M91" s="61"/>
      <c r="N91" s="61"/>
      <c r="O91" s="100"/>
      <c r="P91" s="100"/>
    </row>
    <row r="92" spans="1:16" s="60" customFormat="1" ht="31.5" customHeight="1" hidden="1">
      <c r="A92" s="54" t="s">
        <v>134</v>
      </c>
      <c r="B92" s="55" t="s">
        <v>103</v>
      </c>
      <c r="C92" s="56"/>
      <c r="D92" s="26"/>
      <c r="E92" s="67"/>
      <c r="F92" s="26"/>
      <c r="G92" s="57"/>
      <c r="H92" s="57"/>
      <c r="I92" s="58"/>
      <c r="J92" s="59"/>
      <c r="K92" s="61"/>
      <c r="L92" s="61"/>
      <c r="M92" s="61"/>
      <c r="N92" s="61"/>
      <c r="O92" s="100"/>
      <c r="P92" s="100"/>
    </row>
    <row r="93" spans="1:16" s="103" customFormat="1" ht="60">
      <c r="A93" s="94">
        <v>1</v>
      </c>
      <c r="B93" s="101" t="s">
        <v>135</v>
      </c>
      <c r="C93" s="94">
        <v>1</v>
      </c>
      <c r="D93" s="26" t="s">
        <v>136</v>
      </c>
      <c r="E93" s="83">
        <v>35650</v>
      </c>
      <c r="F93" s="26"/>
      <c r="G93" s="97">
        <v>35650</v>
      </c>
      <c r="H93" s="97">
        <v>15000</v>
      </c>
      <c r="I93" s="52" t="s">
        <v>206</v>
      </c>
      <c r="J93" s="98"/>
      <c r="K93" s="99"/>
      <c r="L93" s="99">
        <v>20000</v>
      </c>
      <c r="M93" s="99"/>
      <c r="N93" s="29" t="s">
        <v>155</v>
      </c>
      <c r="O93" s="111"/>
      <c r="P93" s="111"/>
    </row>
    <row r="94" spans="1:16" s="103" customFormat="1" ht="108" customHeight="1">
      <c r="A94" s="94">
        <f>A93+1</f>
        <v>2</v>
      </c>
      <c r="B94" s="101" t="s">
        <v>137</v>
      </c>
      <c r="C94" s="94">
        <v>1</v>
      </c>
      <c r="D94" s="26" t="s">
        <v>138</v>
      </c>
      <c r="E94" s="83">
        <v>44550</v>
      </c>
      <c r="F94" s="26"/>
      <c r="G94" s="97">
        <v>44550</v>
      </c>
      <c r="H94" s="97">
        <v>15000</v>
      </c>
      <c r="I94" s="52" t="s">
        <v>173</v>
      </c>
      <c r="J94" s="98"/>
      <c r="K94" s="99"/>
      <c r="L94" s="99">
        <v>29000</v>
      </c>
      <c r="M94" s="99"/>
      <c r="N94" s="29" t="s">
        <v>155</v>
      </c>
      <c r="O94" s="111" t="s">
        <v>187</v>
      </c>
      <c r="P94" s="111"/>
    </row>
    <row r="95" spans="1:16" s="63" customFormat="1" ht="15.75">
      <c r="A95" s="45" t="s">
        <v>68</v>
      </c>
      <c r="B95" s="46" t="s">
        <v>84</v>
      </c>
      <c r="C95" s="47">
        <f>C96</f>
        <v>1</v>
      </c>
      <c r="D95" s="26"/>
      <c r="E95" s="65">
        <f>E96</f>
        <v>27543</v>
      </c>
      <c r="F95" s="26"/>
      <c r="G95" s="48">
        <f>G96</f>
        <v>27543</v>
      </c>
      <c r="H95" s="48">
        <f>H96</f>
        <v>10000</v>
      </c>
      <c r="I95" s="49"/>
      <c r="J95" s="50"/>
      <c r="K95" s="48"/>
      <c r="L95" s="48">
        <f>L96</f>
        <v>0</v>
      </c>
      <c r="M95" s="48">
        <f>M96</f>
        <v>1</v>
      </c>
      <c r="N95" s="48"/>
      <c r="O95" s="47"/>
      <c r="P95" s="47"/>
    </row>
    <row r="96" spans="1:16" s="53" customFormat="1" ht="56.25">
      <c r="A96" s="112">
        <v>1</v>
      </c>
      <c r="B96" s="113" t="s">
        <v>140</v>
      </c>
      <c r="C96" s="94">
        <v>1</v>
      </c>
      <c r="D96" s="26" t="s">
        <v>141</v>
      </c>
      <c r="E96" s="114">
        <v>27543</v>
      </c>
      <c r="F96" s="26"/>
      <c r="G96" s="115">
        <v>27543</v>
      </c>
      <c r="H96" s="115">
        <v>10000</v>
      </c>
      <c r="I96" s="52" t="s">
        <v>142</v>
      </c>
      <c r="J96" s="98"/>
      <c r="K96" s="99"/>
      <c r="L96" s="99"/>
      <c r="M96" s="99">
        <v>1</v>
      </c>
      <c r="N96" s="29" t="s">
        <v>139</v>
      </c>
      <c r="O96" s="45"/>
      <c r="P96" s="45"/>
    </row>
    <row r="97" spans="1:16" s="63" customFormat="1" ht="15.75" customHeight="1">
      <c r="A97" s="45" t="s">
        <v>74</v>
      </c>
      <c r="B97" s="46" t="s">
        <v>221</v>
      </c>
      <c r="C97" s="47">
        <f>C102</f>
        <v>1</v>
      </c>
      <c r="D97" s="26"/>
      <c r="E97" s="65">
        <f>E102</f>
        <v>36079</v>
      </c>
      <c r="F97" s="26"/>
      <c r="G97" s="48">
        <f>G102</f>
        <v>36079</v>
      </c>
      <c r="H97" s="48">
        <f>H102</f>
        <v>15000</v>
      </c>
      <c r="I97" s="49"/>
      <c r="J97" s="50"/>
      <c r="K97" s="48"/>
      <c r="L97" s="48">
        <f>L102</f>
        <v>20000</v>
      </c>
      <c r="M97" s="48">
        <f>M102</f>
        <v>0</v>
      </c>
      <c r="N97" s="48"/>
      <c r="O97" s="47"/>
      <c r="P97" s="47"/>
    </row>
    <row r="98" spans="1:16" s="60" customFormat="1" ht="21" customHeight="1" hidden="1">
      <c r="A98" s="54" t="s">
        <v>143</v>
      </c>
      <c r="B98" s="55" t="s">
        <v>91</v>
      </c>
      <c r="C98" s="56"/>
      <c r="D98" s="26"/>
      <c r="E98" s="67"/>
      <c r="F98" s="26"/>
      <c r="G98" s="57"/>
      <c r="H98" s="57"/>
      <c r="I98" s="58"/>
      <c r="J98" s="59"/>
      <c r="K98" s="61"/>
      <c r="L98" s="61"/>
      <c r="M98" s="61"/>
      <c r="N98" s="61"/>
      <c r="O98" s="100"/>
      <c r="P98" s="100"/>
    </row>
    <row r="99" spans="1:16" s="60" customFormat="1" ht="31.5" customHeight="1" hidden="1">
      <c r="A99" s="54" t="s">
        <v>144</v>
      </c>
      <c r="B99" s="55" t="s">
        <v>93</v>
      </c>
      <c r="C99" s="56"/>
      <c r="D99" s="26"/>
      <c r="E99" s="67"/>
      <c r="F99" s="26"/>
      <c r="G99" s="57"/>
      <c r="H99" s="57"/>
      <c r="I99" s="58"/>
      <c r="J99" s="59"/>
      <c r="K99" s="61"/>
      <c r="L99" s="61"/>
      <c r="M99" s="61"/>
      <c r="N99" s="61"/>
      <c r="O99" s="100"/>
      <c r="P99" s="100"/>
    </row>
    <row r="100" spans="1:16" s="60" customFormat="1" ht="31.5" customHeight="1" hidden="1">
      <c r="A100" s="54" t="s">
        <v>145</v>
      </c>
      <c r="B100" s="55" t="s">
        <v>95</v>
      </c>
      <c r="C100" s="56"/>
      <c r="D100" s="26"/>
      <c r="E100" s="67"/>
      <c r="F100" s="26"/>
      <c r="G100" s="57"/>
      <c r="H100" s="57"/>
      <c r="I100" s="58"/>
      <c r="J100" s="59"/>
      <c r="K100" s="61"/>
      <c r="L100" s="61"/>
      <c r="M100" s="61"/>
      <c r="N100" s="61"/>
      <c r="O100" s="100"/>
      <c r="P100" s="100"/>
    </row>
    <row r="101" spans="1:16" s="60" customFormat="1" ht="31.5" hidden="1">
      <c r="A101" s="54" t="s">
        <v>146</v>
      </c>
      <c r="B101" s="55" t="s">
        <v>103</v>
      </c>
      <c r="C101" s="56"/>
      <c r="D101" s="26"/>
      <c r="E101" s="67"/>
      <c r="F101" s="26"/>
      <c r="G101" s="57"/>
      <c r="H101" s="57"/>
      <c r="I101" s="58"/>
      <c r="J101" s="59"/>
      <c r="K101" s="61"/>
      <c r="L101" s="61"/>
      <c r="M101" s="61"/>
      <c r="N101" s="61"/>
      <c r="O101" s="100"/>
      <c r="P101" s="100"/>
    </row>
    <row r="102" spans="1:16" s="103" customFormat="1" ht="47.25" customHeight="1">
      <c r="A102" s="116">
        <v>1</v>
      </c>
      <c r="B102" s="117" t="s">
        <v>147</v>
      </c>
      <c r="C102" s="116">
        <v>1</v>
      </c>
      <c r="D102" s="68" t="s">
        <v>148</v>
      </c>
      <c r="E102" s="118">
        <v>36079</v>
      </c>
      <c r="F102" s="68"/>
      <c r="G102" s="119">
        <v>36079</v>
      </c>
      <c r="H102" s="119">
        <v>15000</v>
      </c>
      <c r="I102" s="70" t="s">
        <v>194</v>
      </c>
      <c r="J102" s="120"/>
      <c r="K102" s="121"/>
      <c r="L102" s="122">
        <v>20000</v>
      </c>
      <c r="M102" s="122"/>
      <c r="N102" s="71" t="s">
        <v>169</v>
      </c>
      <c r="O102" s="116"/>
      <c r="P102" s="116"/>
    </row>
    <row r="103" spans="1:15" ht="15.75">
      <c r="A103" s="5"/>
      <c r="B103" s="6"/>
      <c r="C103" s="7"/>
      <c r="D103" s="8"/>
      <c r="E103" s="9"/>
      <c r="F103" s="8"/>
      <c r="G103" s="9"/>
      <c r="H103" s="9"/>
      <c r="I103" s="10"/>
      <c r="J103" s="10"/>
      <c r="K103" s="9"/>
      <c r="L103" s="9"/>
      <c r="M103" s="9"/>
      <c r="N103" s="9"/>
      <c r="O103" s="13"/>
    </row>
    <row r="104" spans="1:15" ht="15.75">
      <c r="A104" s="5"/>
      <c r="B104" s="6"/>
      <c r="C104" s="7"/>
      <c r="D104" s="8"/>
      <c r="E104" s="9"/>
      <c r="F104" s="8"/>
      <c r="G104" s="9"/>
      <c r="H104" s="9"/>
      <c r="I104" s="10"/>
      <c r="J104" s="10"/>
      <c r="K104" s="9"/>
      <c r="L104" s="9"/>
      <c r="M104" s="9"/>
      <c r="N104" s="9"/>
      <c r="O104" s="13"/>
    </row>
    <row r="105" spans="1:15" ht="15.75">
      <c r="A105" s="5"/>
      <c r="B105" s="6"/>
      <c r="C105" s="7"/>
      <c r="D105" s="8"/>
      <c r="E105" s="9"/>
      <c r="F105" s="8"/>
      <c r="G105" s="9"/>
      <c r="H105" s="9"/>
      <c r="I105" s="10"/>
      <c r="J105" s="10"/>
      <c r="K105" s="9"/>
      <c r="L105" s="9"/>
      <c r="M105" s="9"/>
      <c r="N105" s="9"/>
      <c r="O105" s="14"/>
    </row>
  </sheetData>
  <sheetProtection/>
  <mergeCells count="37">
    <mergeCell ref="O43:O44"/>
    <mergeCell ref="N11:N12"/>
    <mergeCell ref="O11:O12"/>
    <mergeCell ref="O18:O19"/>
    <mergeCell ref="A11:A12"/>
    <mergeCell ref="B11:B12"/>
    <mergeCell ref="C11:C12"/>
    <mergeCell ref="D11:D12"/>
    <mergeCell ref="L7:L8"/>
    <mergeCell ref="O7:O8"/>
    <mergeCell ref="L11:L12"/>
    <mergeCell ref="I11:I12"/>
    <mergeCell ref="I7:I8"/>
    <mergeCell ref="K7:K8"/>
    <mergeCell ref="M7:M8"/>
    <mergeCell ref="N7:N8"/>
    <mergeCell ref="M11:M12"/>
    <mergeCell ref="F11:F12"/>
    <mergeCell ref="G11:G12"/>
    <mergeCell ref="A5:O5"/>
    <mergeCell ref="A3:O3"/>
    <mergeCell ref="H6:O6"/>
    <mergeCell ref="A7:A8"/>
    <mergeCell ref="B7:B8"/>
    <mergeCell ref="C7:C8"/>
    <mergeCell ref="D7:E7"/>
    <mergeCell ref="H7:H8"/>
    <mergeCell ref="P11:P12"/>
    <mergeCell ref="P18:P19"/>
    <mergeCell ref="P43:P44"/>
    <mergeCell ref="P7:P8"/>
    <mergeCell ref="E11:E12"/>
    <mergeCell ref="H11:H12"/>
    <mergeCell ref="K11:K12"/>
    <mergeCell ref="J7:J8"/>
    <mergeCell ref="J11:J12"/>
    <mergeCell ref="F7:G7"/>
  </mergeCells>
  <printOptions horizontalCentered="1"/>
  <pageMargins left="0" right="0" top="0.23" bottom="0.17" header="0" footer="0"/>
  <pageSetup horizontalDpi="600" verticalDpi="600" orientation="landscape"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nguyenbt</dc:creator>
  <cp:keywords/>
  <dc:description/>
  <cp:lastModifiedBy>Admin</cp:lastModifiedBy>
  <cp:lastPrinted>2017-08-01T10:08:01Z</cp:lastPrinted>
  <dcterms:created xsi:type="dcterms:W3CDTF">2017-05-30T04:02:15Z</dcterms:created>
  <dcterms:modified xsi:type="dcterms:W3CDTF">2017-08-02T13:21:03Z</dcterms:modified>
  <cp:category/>
  <cp:version/>
  <cp:contentType/>
  <cp:contentStatus/>
</cp:coreProperties>
</file>